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9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'Sheet1'!$AI$1:$AS$52</definedName>
  </definedNames>
  <calcPr fullCalcOnLoad="1"/>
</workbook>
</file>

<file path=xl/sharedStrings.xml><?xml version="1.0" encoding="utf-8"?>
<sst xmlns="http://schemas.openxmlformats.org/spreadsheetml/2006/main" count="216" uniqueCount="171">
  <si>
    <t>カラオケボックス室数(1994)</t>
  </si>
  <si>
    <t>ﾋﾞﾃﾞｵﾚﾝﾀﾙ店数(1997)</t>
  </si>
  <si>
    <t>常設映画館数(1996)</t>
  </si>
  <si>
    <t>１人当たり家計所得(1994)</t>
  </si>
  <si>
    <t>サービス支出割合(1996)</t>
  </si>
  <si>
    <t>外食支出割合(1996）</t>
  </si>
  <si>
    <t>[費やす]標準化指数（地域別（都道府県別・大都市圏別））</t>
  </si>
  <si>
    <t>-</t>
  </si>
  <si>
    <t>『データで見る県勢　2000版』　p.153　　編集：阿部貴世英　　発行：国勢社　</t>
  </si>
  <si>
    <t>2002年平均気温（℃）</t>
  </si>
  <si>
    <t>2002年　年間降水量(mm)</t>
  </si>
  <si>
    <t>総務庁統計局　社会生活統計指標-都道府県の指標</t>
  </si>
  <si>
    <t>2002年　快晴日数（日）</t>
  </si>
  <si>
    <t>大学進学希望者数（新規高卒者）　2001年　（人）</t>
  </si>
  <si>
    <t>第一次産業就業者数　2000年（人）</t>
  </si>
  <si>
    <t>高校卒業者数　2001年　（人）</t>
  </si>
  <si>
    <t>第二次産業就業者数　2000年（人）</t>
  </si>
  <si>
    <t>第三次産業就業者数　2000年（人）</t>
  </si>
  <si>
    <t>人口総数　2002年（人）</t>
  </si>
  <si>
    <t>企業倒産　2002（件）</t>
  </si>
  <si>
    <t>凶悪犯認知件数　2002（件）</t>
  </si>
  <si>
    <t>高齢単身世帯数　2000（世帯）</t>
  </si>
  <si>
    <t>医　　師　　数　2000年（人）</t>
  </si>
  <si>
    <t>総面積１k㎡当たり人口密度　2002年（人）</t>
  </si>
  <si>
    <t>可住地面積１k㎡当たり人口密度　2002年（人）</t>
  </si>
  <si>
    <t>高卒者のうち大学進学者数　2001年　（人）</t>
  </si>
  <si>
    <t>高校卒業者のうち就職者数　2001年　（人）</t>
  </si>
  <si>
    <t>歯　科　医　師　数　2000年（人）</t>
  </si>
  <si>
    <t>看護師数［医療従事者］　2000年（人）</t>
  </si>
  <si>
    <t>准看護師数［医療従事者］　2000年（人）</t>
  </si>
  <si>
    <t>総務省統計局ホームページ　統計データ　都道府県の指標2004</t>
  </si>
  <si>
    <t>完全失業率　平成１４年９月（％）</t>
  </si>
  <si>
    <t>総務省統計局ホームページ　就業構造基本調査</t>
  </si>
  <si>
    <t>有効求人倍率　平成１４年度</t>
  </si>
  <si>
    <t>総務省統計局ホームページ　　日本の統計　労働・賃金</t>
  </si>
  <si>
    <t>全国</t>
  </si>
  <si>
    <t>9.9（全国平均）</t>
  </si>
  <si>
    <t>27.6（全国平均）</t>
  </si>
  <si>
    <t>基準地価の変動率（住宅地）</t>
  </si>
  <si>
    <t>他府県からの転入者数(人)</t>
  </si>
  <si>
    <t>他府県への転出者数(人)</t>
  </si>
  <si>
    <t>自府県内移動者数(人)</t>
  </si>
  <si>
    <t>労働率(％)</t>
  </si>
  <si>
    <t>生活満足度（％）</t>
  </si>
  <si>
    <t>レジャーランドの数</t>
  </si>
  <si>
    <t>旅館その他の宿泊所の数</t>
  </si>
  <si>
    <t>離婚件数</t>
  </si>
  <si>
    <t>スーパーマーケット数</t>
  </si>
  <si>
    <t>会社数</t>
  </si>
  <si>
    <t>社会福祉施設総数</t>
  </si>
  <si>
    <t>百貨店数</t>
  </si>
  <si>
    <t>県民所得</t>
  </si>
  <si>
    <t>預貯金</t>
  </si>
  <si>
    <t>教育費</t>
  </si>
  <si>
    <t>交通事故発生件数</t>
  </si>
  <si>
    <t>結婚するのが当たり前だと思う人の割合</t>
  </si>
  <si>
    <t>非農業世帯の実収入</t>
  </si>
  <si>
    <t>特殊教育諸学校数(校)</t>
  </si>
  <si>
    <t>特殊教育諸学校教員数(人)</t>
  </si>
  <si>
    <t>特殊教育諸学校生徒数(人)</t>
  </si>
  <si>
    <t>要介護者数(千人)</t>
  </si>
  <si>
    <t>1997年幼稚園修了者数</t>
  </si>
  <si>
    <t>1997年老人ホーム従事者数</t>
  </si>
  <si>
    <t>1997年民生委員（児童委員）数</t>
  </si>
  <si>
    <t>1997年女性パートタイム労働者数</t>
  </si>
  <si>
    <t>全国病院数</t>
  </si>
  <si>
    <t>100床あたりの医師従事者数</t>
  </si>
  <si>
    <t>100床あたりの看護婦従事者数</t>
  </si>
  <si>
    <t>国立大学数</t>
  </si>
  <si>
    <t>公立大学数</t>
  </si>
  <si>
    <t>私立大学数</t>
  </si>
  <si>
    <t>平成5年持ち家数（千戸）</t>
  </si>
  <si>
    <t>平成9年4月大学数</t>
  </si>
  <si>
    <t>総実労働時間（平成8年、月平均・時間）</t>
  </si>
  <si>
    <t>他県居住なし(%)</t>
  </si>
  <si>
    <t>大学進学率（％）</t>
  </si>
  <si>
    <t>高等学校卒業者数：男　（人）</t>
  </si>
  <si>
    <t>高等学校卒業者数：女　（人）</t>
  </si>
  <si>
    <t>平成９年度都道府県立自然公園数　単位：ヘクタール</t>
  </si>
  <si>
    <t>1997年ごみ年間総収集量（t）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</si>
  <si>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</si>
  <si>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</si>
  <si>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</si>
  <si>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</si>
  <si>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</si>
  <si>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</si>
  <si>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</si>
  <si>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</si>
  <si>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</si>
  <si>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</si>
  <si>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</si>
  <si>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</si>
  <si>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</si>
  <si>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</si>
  <si>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</si>
  <si>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</si>
  <si>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</si>
  <si>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</si>
  <si>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</si>
  <si>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</si>
  <si>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</si>
  <si>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</si>
  <si>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</si>
  <si>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</si>
  <si>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</si>
  <si>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</si>
  <si>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</si>
  <si>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</si>
  <si>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</si>
  <si>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</si>
  <si>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</si>
  <si>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</si>
  <si>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</si>
  <si>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</si>
  <si>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</si>
  <si>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</si>
  <si>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</si>
  <si>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</si>
  <si>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</si>
  <si>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</si>
  <si>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</si>
  <si>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</si>
  <si>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</si>
  <si>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</si>
  <si>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</si>
  <si>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</si>
  <si>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</si>
  <si>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国土庁(２０００年７月１日)</t>
  </si>
  <si>
    <t>朝日新聞者編『２０００民力』４７６ページ</t>
  </si>
  <si>
    <t>1996年度全国県民意識調査（NHK出版、放送文化研究所）</t>
  </si>
  <si>
    <t>日本観光協会「数字で見る観光」（１９９９年版）</t>
  </si>
  <si>
    <t>サービス業基本調査（99年度）</t>
  </si>
  <si>
    <t>民力2000年版</t>
  </si>
  <si>
    <t>全国を１０００としたときの指標　　民力2000年度版</t>
  </si>
  <si>
    <t>全国を１０００としたときの指標　　民力200０年度版</t>
  </si>
  <si>
    <t>警察庁交通局　平成11年中の交通事故発生状況</t>
  </si>
  <si>
    <t>1996年度全国県民意識調査（NHK出版、放送文化研究所）【対象は１６歳以上】</t>
  </si>
  <si>
    <t>１９９７年総務庁統計局「社会生活統計指標」</t>
  </si>
  <si>
    <t>時事通信社『教育データブック２０００→２００１』２７８ー２９４ページ</t>
  </si>
  <si>
    <t>朝日新聞社編『２０００民力』５８７ページ</t>
  </si>
  <si>
    <t>総務庁統計局『社会生活基本調査』</t>
  </si>
  <si>
    <t>厚生省病院報告平成９年閲覧第11表</t>
  </si>
  <si>
    <t>厚生省病院報告平成9年閲覧第21表</t>
  </si>
  <si>
    <t>新国民生活指標（豊かさ指標（PLI））[遊ぶ]標準化指数(平成１０年）</t>
  </si>
  <si>
    <t>文部省　都道府県別学校数</t>
  </si>
  <si>
    <t>総務庁統計局「住宅統計調査」</t>
  </si>
  <si>
    <t>文部省「地方教育費の調査報告書」</t>
  </si>
  <si>
    <t>労働省政策調査部「毎月勤労統計調査（地方調査）」</t>
  </si>
  <si>
    <t>NHK放送文化研究所世論調査部｢1996全国県民意識調査」</t>
  </si>
  <si>
    <t>学校基本調査</t>
  </si>
  <si>
    <t>文部省「平成１２年度学校基本調査」</t>
  </si>
  <si>
    <t>総務庁統計局　社会生活統計指標-都道府県の指標-2000</t>
  </si>
  <si>
    <t>　環境庁自然保護局計画課「自然公園の面積」  建設省都市局公園緑地課「都市緑化年報」,公園緑地課資料</t>
  </si>
  <si>
    <t>「今の生活に満足していますか」という問に「非常に、満足」「やや満足」と答えた人の割合」</t>
  </si>
  <si>
    <t>算出方法　交通事故発生件数/99基本台帳人口</t>
  </si>
  <si>
    <t>「は結婚するのが当たり前だと思いますか」という問に「はい」と答えた人の割合</t>
  </si>
  <si>
    <t>画面上「挿入」をクリックし「関数」を選ぶ</t>
  </si>
  <si>
    <t>人口十万人あたり凶悪犯認知率　Ｒ／Ｃ＊100000</t>
  </si>
  <si>
    <t>　＝（Ｒ／Ｃ）＊100000</t>
  </si>
  <si>
    <t>人口10万人あたり自殺数2000</t>
  </si>
  <si>
    <t>人口10万人あたり自殺数　男性2000</t>
  </si>
  <si>
    <t>人口10万人あたり自殺数　女性2000</t>
  </si>
  <si>
    <t>国立保健医療科学院　「自殺にかかわる保健統計資料の整備についての研究」
平成14年度分担研究報告書</t>
  </si>
  <si>
    <t>↓</t>
  </si>
  <si>
    <t>Ｓ列とＴ列の相関係数</t>
  </si>
  <si>
    <t>企業倒産件数合計</t>
  </si>
  <si>
    <t>企業倒産件数平均</t>
  </si>
  <si>
    <t>企業倒産件数標準偏差</t>
  </si>
  <si>
    <t>高卒就業者数合計</t>
  </si>
  <si>
    <t>高卒就業者数平均</t>
  </si>
  <si>
    <t>高卒就業者数標準偏差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</si>
</sst>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0.0_ "/>
    <numFmt numFmtId="180" formatCode="0;[Red]0"/>
    <numFmt numFmtId="181" formatCode="0_);[Red]\(0\)"/>
    <numFmt numFmtId="182" formatCode="#,##0.0_ "/>
    <numFmt numFmtId="183" formatCode="#,##0.0;[Red]\-#,##0.0"/>
    <numFmt numFmtId="184" formatCode="0_ "/>
    <numFmt numFmtId="185" formatCode="0.0_);[Red]\(0.0\)"/>
    <numFmt numFmtId="186" formatCode="_ #,##0;[Red]_ \-#,##0"/>
    <numFmt numFmtId="187" formatCode="#,##0.0"/>
    <numFmt numFmtId="188" formatCode="[&lt;=999]000;[&lt;=99999]000\-00;000\-0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  <numFmt numFmtId="195" formatCode="0.0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MS UI Gothic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vertAlign val="superscript"/>
      <sz val="9.75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ont="0" applyFill="0" applyBorder="0" applyProtection="0">
      <alignment vertical="center"/>
    </xf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2" fontId="8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84" fontId="8" fillId="0" borderId="0" xfId="0" applyNumberFormat="1" applyFont="1" applyBorder="1" applyAlignment="1" applyProtection="1">
      <alignment wrapText="1"/>
      <protection locked="0"/>
    </xf>
    <xf numFmtId="0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185" fontId="8" fillId="0" borderId="0" xfId="0" applyNumberFormat="1" applyFont="1" applyBorder="1" applyAlignment="1">
      <alignment wrapText="1"/>
    </xf>
    <xf numFmtId="0" fontId="8" fillId="0" borderId="0" xfId="16" applyNumberFormat="1" applyFont="1" applyBorder="1" applyAlignment="1">
      <alignment wrapText="1"/>
    </xf>
    <xf numFmtId="177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8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38" fontId="8" fillId="0" borderId="0" xfId="16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187" fontId="8" fillId="0" borderId="0" xfId="20" applyNumberFormat="1" applyFont="1" applyBorder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/>
    </xf>
    <xf numFmtId="178" fontId="8" fillId="0" borderId="0" xfId="20" applyNumberFormat="1" applyFont="1" applyBorder="1">
      <alignment vertical="center"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82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83" fontId="8" fillId="0" borderId="0" xfId="16" applyNumberFormat="1" applyFont="1" applyBorder="1" applyAlignment="1">
      <alignment/>
    </xf>
    <xf numFmtId="18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87" fontId="7" fillId="0" borderId="0" xfId="20" applyNumberFormat="1" applyFont="1" applyBorder="1">
      <alignment vertic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84" fontId="8" fillId="0" borderId="0" xfId="0" applyNumberFormat="1" applyFont="1" applyBorder="1" applyAlignment="1">
      <alignment wrapText="1"/>
    </xf>
    <xf numFmtId="0" fontId="8" fillId="0" borderId="0" xfId="20" applyFont="1" applyBorder="1" applyAlignment="1">
      <alignment wrapText="1"/>
    </xf>
    <xf numFmtId="10" fontId="8" fillId="0" borderId="0" xfId="0" applyNumberFormat="1" applyFont="1" applyBorder="1" applyAlignment="1">
      <alignment wrapText="1"/>
    </xf>
    <xf numFmtId="194" fontId="7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 wrapText="1"/>
    </xf>
    <xf numFmtId="185" fontId="0" fillId="0" borderId="0" xfId="0" applyNumberFormat="1" applyAlignment="1">
      <alignment wrapText="1"/>
    </xf>
    <xf numFmtId="185" fontId="0" fillId="0" borderId="0" xfId="0" applyNumberFormat="1" applyAlignment="1">
      <alignment/>
    </xf>
    <xf numFmtId="185" fontId="6" fillId="0" borderId="0" xfId="0" applyNumberFormat="1" applyFont="1" applyAlignment="1">
      <alignment wrapText="1"/>
    </xf>
    <xf numFmtId="185" fontId="12" fillId="0" borderId="0" xfId="0" applyNumberFormat="1" applyFont="1" applyAlignment="1">
      <alignment/>
    </xf>
    <xf numFmtId="185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 horizontal="centerContinuous"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図１　失業率と凶悪犯罪の関連　2002年
47都道府県のデータ　総務省統計局ホームページ
注　タイトルには図番号、年度、出典を必ず書くこと</a:t>
            </a:r>
          </a:p>
        </c:rich>
      </c:tx>
      <c:layout>
        <c:manualLayout>
          <c:xMode val="factor"/>
          <c:yMode val="factor"/>
          <c:x val="-0.0065"/>
          <c:y val="0.9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385"/>
          <c:w val="0.96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Sheet1!$S$2:$S$48</c:f>
              <c:numCache/>
            </c:numRef>
          </c:xVal>
          <c:yVal>
            <c:numRef>
              <c:f>Sheet1!$T$2:$T$48</c:f>
              <c:numCache/>
            </c:numRef>
          </c:yVal>
          <c:smooth val="0"/>
        </c:ser>
        <c:axId val="23403635"/>
        <c:axId val="57249432"/>
      </c:scatterChart>
      <c:valAx>
        <c:axId val="23403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249432"/>
        <c:crosses val="autoZero"/>
        <c:crossBetween val="midCat"/>
        <c:dispUnits/>
      </c:valAx>
      <c:valAx>
        <c:axId val="57249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03635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0.68775</cdr:x>
      <cdr:y>0.84225</cdr:y>
    </cdr:from>
    <cdr:to>
      <cdr:x>0.98925</cdr:x>
      <cdr:y>0.87925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4343400"/>
          <a:ext cx="1581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人口１０万人あたり凶悪犯罪</a:t>
          </a:r>
        </a:p>
      </cdr:txBody>
    </cdr:sp>
  </cdr:relSizeAnchor>
  <cdr:relSizeAnchor xmlns:cdr="http://schemas.openxmlformats.org/drawingml/2006/chartDrawing">
    <cdr:from>
      <cdr:x>0.022</cdr:x>
      <cdr:y>0</cdr:y>
    </cdr:from>
    <cdr:to>
      <cdr:x>0.16</cdr:x>
      <cdr:y>0.0335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723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完全失業率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50</xdr:row>
      <xdr:rowOff>647700</xdr:rowOff>
    </xdr:from>
    <xdr:to>
      <xdr:col>27</xdr:col>
      <xdr:colOff>685800</xdr:colOff>
      <xdr:row>76</xdr:row>
      <xdr:rowOff>114300</xdr:rowOff>
    </xdr:to>
    <xdr:graphicFrame>
      <xdr:nvGraphicFramePr>
        <xdr:cNvPr id="1" name="Chart 124"/>
        <xdr:cNvGraphicFramePr/>
      </xdr:nvGraphicFramePr>
      <xdr:xfrm>
        <a:off x="21307425" y="11801475"/>
        <a:ext cx="52387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"/>
  <sheetViews>
    <sheetView tabSelected="1" workbookViewId="0" topLeftCell="O43">
      <selection activeCell="T63" sqref="T63"/>
    </sheetView>
  </sheetViews>
  <sheetFormatPr defaultColWidth="9.00390625" defaultRowHeight="13.5"/>
  <cols>
    <col min="1" max="1" width="7.375" style="14" customWidth="1"/>
    <col min="2" max="2" width="9.00390625" style="15" customWidth="1"/>
    <col min="3" max="3" width="15.00390625" style="15" customWidth="1"/>
    <col min="4" max="7" width="12.875" style="15" customWidth="1"/>
    <col min="8" max="8" width="13.25390625" style="15" customWidth="1"/>
    <col min="9" max="9" width="11.125" style="15" bestFit="1" customWidth="1"/>
    <col min="10" max="10" width="9.25390625" style="15" bestFit="1" customWidth="1"/>
    <col min="11" max="12" width="9.00390625" style="15" customWidth="1"/>
    <col min="13" max="14" width="12.875" style="15" customWidth="1"/>
    <col min="15" max="15" width="11.25390625" style="15" customWidth="1"/>
    <col min="16" max="16" width="21.50390625" style="15" customWidth="1"/>
    <col min="17" max="17" width="21.875" style="15" customWidth="1"/>
    <col min="18" max="18" width="12.875" style="15" customWidth="1"/>
    <col min="19" max="19" width="27.125" style="50" customWidth="1"/>
    <col min="20" max="20" width="14.125" style="15" customWidth="1"/>
    <col min="21" max="22" width="9.625" style="15" customWidth="1"/>
    <col min="23" max="25" width="9.00390625" style="53" customWidth="1"/>
    <col min="26" max="26" width="11.25390625" style="15" customWidth="1"/>
    <col min="27" max="28" width="12.875" style="15" customWidth="1"/>
    <col min="29" max="30" width="11.25390625" style="15" customWidth="1"/>
    <col min="31" max="34" width="9.625" style="15" customWidth="1"/>
    <col min="35" max="35" width="16.50390625" style="20" customWidth="1"/>
    <col min="36" max="39" width="9.625" style="15" customWidth="1"/>
    <col min="40" max="40" width="12.25390625" style="15" customWidth="1"/>
    <col min="41" max="45" width="9.625" style="15" customWidth="1"/>
    <col min="46" max="46" width="9.625" style="20" customWidth="1"/>
    <col min="47" max="47" width="17.50390625" style="20" customWidth="1"/>
    <col min="48" max="55" width="9.625" style="15" customWidth="1"/>
    <col min="56" max="56" width="11.25390625" style="15" customWidth="1"/>
    <col min="57" max="67" width="9.625" style="26" customWidth="1"/>
    <col min="68" max="69" width="9.625" style="15" customWidth="1"/>
    <col min="70" max="70" width="9.625" style="21" customWidth="1"/>
    <col min="71" max="73" width="9.625" style="15" customWidth="1"/>
    <col min="74" max="74" width="11.125" style="21" customWidth="1"/>
    <col min="75" max="75" width="11.125" style="15" customWidth="1"/>
    <col min="76" max="77" width="11.125" style="26" customWidth="1"/>
    <col min="78" max="78" width="11.125" style="15" customWidth="1"/>
    <col min="79" max="16384" width="9.00390625" style="15" customWidth="1"/>
  </cols>
  <sheetData>
    <row r="1" spans="1:78" s="8" customFormat="1" ht="67.5">
      <c r="A1" s="5"/>
      <c r="B1" s="6"/>
      <c r="C1" s="7" t="s">
        <v>18</v>
      </c>
      <c r="D1" s="8" t="s">
        <v>23</v>
      </c>
      <c r="E1" s="8" t="s">
        <v>24</v>
      </c>
      <c r="F1" s="7" t="s">
        <v>14</v>
      </c>
      <c r="G1" s="7" t="s">
        <v>16</v>
      </c>
      <c r="H1" s="7" t="s">
        <v>17</v>
      </c>
      <c r="I1" s="13" t="s">
        <v>79</v>
      </c>
      <c r="J1" s="13" t="s">
        <v>9</v>
      </c>
      <c r="K1" s="13" t="s">
        <v>10</v>
      </c>
      <c r="L1" s="13" t="s">
        <v>12</v>
      </c>
      <c r="M1" s="7" t="s">
        <v>15</v>
      </c>
      <c r="N1" s="8" t="s">
        <v>13</v>
      </c>
      <c r="O1" s="8" t="s">
        <v>25</v>
      </c>
      <c r="P1" s="8" t="s">
        <v>26</v>
      </c>
      <c r="Q1" s="7" t="s">
        <v>19</v>
      </c>
      <c r="R1" s="7" t="s">
        <v>20</v>
      </c>
      <c r="S1" s="51" t="s">
        <v>157</v>
      </c>
      <c r="T1" s="8" t="s">
        <v>31</v>
      </c>
      <c r="U1" s="8" t="s">
        <v>38</v>
      </c>
      <c r="V1" s="8" t="s">
        <v>33</v>
      </c>
      <c r="W1" s="52" t="s">
        <v>159</v>
      </c>
      <c r="X1" s="52" t="s">
        <v>160</v>
      </c>
      <c r="Y1" s="52" t="s">
        <v>161</v>
      </c>
      <c r="Z1" s="7" t="s">
        <v>21</v>
      </c>
      <c r="AA1" s="8" t="s">
        <v>22</v>
      </c>
      <c r="AB1" s="8" t="s">
        <v>27</v>
      </c>
      <c r="AC1" s="8" t="s">
        <v>28</v>
      </c>
      <c r="AD1" s="8" t="s">
        <v>29</v>
      </c>
      <c r="AE1" s="9" t="s">
        <v>39</v>
      </c>
      <c r="AF1" s="9" t="s">
        <v>40</v>
      </c>
      <c r="AG1" s="9" t="s">
        <v>41</v>
      </c>
      <c r="AH1" s="9" t="s">
        <v>42</v>
      </c>
      <c r="AI1" s="10" t="s">
        <v>43</v>
      </c>
      <c r="AJ1" s="6" t="s">
        <v>44</v>
      </c>
      <c r="AK1" s="6" t="s">
        <v>45</v>
      </c>
      <c r="AL1" s="11" t="s">
        <v>46</v>
      </c>
      <c r="AM1" s="11" t="s">
        <v>47</v>
      </c>
      <c r="AN1" s="6" t="s">
        <v>48</v>
      </c>
      <c r="AO1" s="6" t="s">
        <v>49</v>
      </c>
      <c r="AP1" s="6" t="s">
        <v>50</v>
      </c>
      <c r="AQ1" s="11" t="s">
        <v>51</v>
      </c>
      <c r="AR1" s="11" t="s">
        <v>52</v>
      </c>
      <c r="AS1" s="6" t="s">
        <v>53</v>
      </c>
      <c r="AT1" s="10" t="s">
        <v>54</v>
      </c>
      <c r="AU1" s="10" t="s">
        <v>55</v>
      </c>
      <c r="AV1" s="8" t="s">
        <v>56</v>
      </c>
      <c r="AW1" s="8" t="s">
        <v>57</v>
      </c>
      <c r="AX1" s="8" t="s">
        <v>58</v>
      </c>
      <c r="AY1" s="8" t="s">
        <v>59</v>
      </c>
      <c r="AZ1" s="9" t="s">
        <v>60</v>
      </c>
      <c r="BA1" s="8" t="s">
        <v>61</v>
      </c>
      <c r="BB1" s="8" t="s">
        <v>62</v>
      </c>
      <c r="BC1" s="7" t="s">
        <v>63</v>
      </c>
      <c r="BD1" s="8" t="s">
        <v>64</v>
      </c>
      <c r="BE1" s="6" t="s">
        <v>65</v>
      </c>
      <c r="BF1" s="6" t="s">
        <v>66</v>
      </c>
      <c r="BG1" s="6" t="s">
        <v>67</v>
      </c>
      <c r="BH1" s="6" t="s">
        <v>0</v>
      </c>
      <c r="BI1" s="6" t="s">
        <v>1</v>
      </c>
      <c r="BJ1" s="6" t="s">
        <v>2</v>
      </c>
      <c r="BK1" s="6" t="s">
        <v>3</v>
      </c>
      <c r="BL1" s="6" t="s">
        <v>4</v>
      </c>
      <c r="BM1" s="6" t="s">
        <v>5</v>
      </c>
      <c r="BN1" s="6" t="s">
        <v>68</v>
      </c>
      <c r="BO1" s="6" t="s">
        <v>69</v>
      </c>
      <c r="BP1" s="6" t="s">
        <v>70</v>
      </c>
      <c r="BQ1" s="8" t="s">
        <v>71</v>
      </c>
      <c r="BR1" s="12" t="s">
        <v>72</v>
      </c>
      <c r="BS1" s="8" t="s">
        <v>73</v>
      </c>
      <c r="BT1" s="8" t="s">
        <v>74</v>
      </c>
      <c r="BU1" s="8" t="s">
        <v>75</v>
      </c>
      <c r="BV1" s="8" t="s">
        <v>71</v>
      </c>
      <c r="BW1" s="8" t="s">
        <v>73</v>
      </c>
      <c r="BX1" s="6" t="s">
        <v>76</v>
      </c>
      <c r="BY1" s="6" t="s">
        <v>77</v>
      </c>
      <c r="BZ1" s="8" t="s">
        <v>78</v>
      </c>
    </row>
    <row r="2" spans="1:90" ht="13.5">
      <c r="A2" s="14">
        <v>1</v>
      </c>
      <c r="B2" s="15" t="s">
        <v>80</v>
      </c>
      <c r="C2" s="16">
        <v>5670000</v>
      </c>
      <c r="D2" s="17">
        <v>72.3</v>
      </c>
      <c r="E2" s="17">
        <v>258.9</v>
      </c>
      <c r="F2" s="16">
        <v>217908</v>
      </c>
      <c r="G2" s="16">
        <v>602859</v>
      </c>
      <c r="H2" s="16">
        <v>1881089</v>
      </c>
      <c r="I2" s="16">
        <v>51019619</v>
      </c>
      <c r="J2" s="17">
        <v>9.1</v>
      </c>
      <c r="K2" s="16">
        <v>1101</v>
      </c>
      <c r="L2" s="16">
        <v>9</v>
      </c>
      <c r="M2" s="16">
        <v>60080</v>
      </c>
      <c r="N2" s="16">
        <v>26333</v>
      </c>
      <c r="O2" s="16">
        <v>16237</v>
      </c>
      <c r="P2" s="16">
        <v>12954</v>
      </c>
      <c r="Q2" s="16">
        <v>726</v>
      </c>
      <c r="R2" s="16">
        <v>397</v>
      </c>
      <c r="S2" s="50">
        <f>(R2/C2)*100000</f>
        <v>7.001763668430335</v>
      </c>
      <c r="T2" s="18">
        <v>5.8</v>
      </c>
      <c r="U2" s="15">
        <v>-1.7</v>
      </c>
      <c r="V2" s="3">
        <v>0.48</v>
      </c>
      <c r="W2" s="53">
        <v>26.6</v>
      </c>
      <c r="X2" s="53">
        <v>40.7</v>
      </c>
      <c r="Y2" s="53">
        <v>13.7</v>
      </c>
      <c r="Z2" s="16">
        <v>168338</v>
      </c>
      <c r="AA2" s="16">
        <v>10921</v>
      </c>
      <c r="AB2" s="16">
        <v>4134</v>
      </c>
      <c r="AC2" s="16">
        <v>31741</v>
      </c>
      <c r="AD2" s="16">
        <v>22526</v>
      </c>
      <c r="AE2" s="19">
        <v>63595</v>
      </c>
      <c r="AF2" s="19">
        <v>71263</v>
      </c>
      <c r="AG2" s="19">
        <v>261178</v>
      </c>
      <c r="AH2" s="20">
        <v>61.3</v>
      </c>
      <c r="AI2" s="20">
        <v>81.2</v>
      </c>
      <c r="AJ2" s="21">
        <v>31</v>
      </c>
      <c r="AK2" s="21">
        <v>4933</v>
      </c>
      <c r="AL2" s="22">
        <v>13532</v>
      </c>
      <c r="AM2" s="22">
        <v>1180</v>
      </c>
      <c r="AN2" s="23">
        <v>115754</v>
      </c>
      <c r="AO2" s="15">
        <v>3442</v>
      </c>
      <c r="AP2" s="15">
        <v>28</v>
      </c>
      <c r="AQ2" s="15">
        <v>39.8</v>
      </c>
      <c r="AR2" s="15">
        <v>33.9</v>
      </c>
      <c r="AS2" s="15">
        <v>56.5</v>
      </c>
      <c r="AT2" s="20">
        <v>76.9</v>
      </c>
      <c r="AU2" s="20">
        <v>44</v>
      </c>
      <c r="AV2" s="24">
        <v>556.5</v>
      </c>
      <c r="AW2" s="25">
        <v>60</v>
      </c>
      <c r="AX2" s="25">
        <v>2771</v>
      </c>
      <c r="AY2" s="25">
        <v>4201</v>
      </c>
      <c r="AZ2" s="21">
        <v>46</v>
      </c>
      <c r="BA2" s="16">
        <v>34658</v>
      </c>
      <c r="BB2" s="16">
        <v>9627</v>
      </c>
      <c r="BC2" s="16">
        <v>11716</v>
      </c>
      <c r="BD2" s="16">
        <v>143410</v>
      </c>
      <c r="BE2" s="26">
        <v>650</v>
      </c>
      <c r="BF2" s="26">
        <v>9.9</v>
      </c>
      <c r="BG2" s="26">
        <v>23.5</v>
      </c>
      <c r="BH2" s="26">
        <v>58.067746245959206</v>
      </c>
      <c r="BI2" s="26">
        <v>44.67566747875741</v>
      </c>
      <c r="BJ2" s="26">
        <v>57.921844447251644</v>
      </c>
      <c r="BK2" s="26">
        <v>46.510366347522066</v>
      </c>
      <c r="BL2" s="26">
        <v>51.66133191038598</v>
      </c>
      <c r="BM2" s="26">
        <v>38.542198429008415</v>
      </c>
      <c r="BN2" s="26">
        <v>7</v>
      </c>
      <c r="BO2" s="26">
        <v>3</v>
      </c>
      <c r="BP2" s="26">
        <v>23</v>
      </c>
      <c r="BQ2" s="21">
        <v>1085</v>
      </c>
      <c r="BR2" s="21">
        <v>26</v>
      </c>
      <c r="BS2" s="15">
        <v>162.4</v>
      </c>
      <c r="BT2" s="15">
        <v>43.6</v>
      </c>
      <c r="BU2" s="27">
        <v>34.5</v>
      </c>
      <c r="BV2" s="21">
        <v>1085</v>
      </c>
      <c r="BW2" s="15">
        <v>162.4</v>
      </c>
      <c r="BX2" s="26">
        <v>31599</v>
      </c>
      <c r="BY2" s="26">
        <v>30920</v>
      </c>
      <c r="BZ2" s="29">
        <v>12</v>
      </c>
      <c r="CL2" s="28"/>
    </row>
    <row r="3" spans="1:90" ht="13.5">
      <c r="A3" s="14">
        <v>2</v>
      </c>
      <c r="B3" s="15" t="s">
        <v>81</v>
      </c>
      <c r="C3" s="16">
        <v>1469000</v>
      </c>
      <c r="D3" s="17">
        <v>152.9</v>
      </c>
      <c r="E3" s="17">
        <v>458.5</v>
      </c>
      <c r="F3" s="16">
        <v>103735</v>
      </c>
      <c r="G3" s="16">
        <v>185571</v>
      </c>
      <c r="H3" s="16">
        <v>437142</v>
      </c>
      <c r="I3" s="16">
        <v>3170229</v>
      </c>
      <c r="J3" s="17">
        <v>10.5</v>
      </c>
      <c r="K3" s="16">
        <v>1526</v>
      </c>
      <c r="L3" s="16">
        <v>12</v>
      </c>
      <c r="M3" s="16">
        <v>17512</v>
      </c>
      <c r="N3" s="16">
        <v>6746</v>
      </c>
      <c r="O3" s="16">
        <v>4494</v>
      </c>
      <c r="P3" s="16">
        <v>5431</v>
      </c>
      <c r="Q3" s="16">
        <v>173</v>
      </c>
      <c r="R3" s="16">
        <v>73</v>
      </c>
      <c r="S3" s="50">
        <f>(R3/C3)*100000</f>
        <v>4.969366916269571</v>
      </c>
      <c r="T3" s="18">
        <v>4.2</v>
      </c>
      <c r="U3" s="15">
        <v>-0.4</v>
      </c>
      <c r="V3" s="3">
        <v>0.3</v>
      </c>
      <c r="W3" s="53">
        <v>27.5</v>
      </c>
      <c r="X3" s="53">
        <v>40.2</v>
      </c>
      <c r="Y3" s="53">
        <v>15.9</v>
      </c>
      <c r="Z3" s="16">
        <v>33337</v>
      </c>
      <c r="AA3" s="16">
        <v>2374</v>
      </c>
      <c r="AB3" s="16">
        <v>709</v>
      </c>
      <c r="AC3" s="16">
        <v>7438</v>
      </c>
      <c r="AD3" s="16">
        <v>5021</v>
      </c>
      <c r="AE3" s="21">
        <v>27525</v>
      </c>
      <c r="AF3" s="21">
        <v>30058</v>
      </c>
      <c r="AG3" s="21">
        <v>27358</v>
      </c>
      <c r="AH3" s="20">
        <v>63.1</v>
      </c>
      <c r="AI3" s="20">
        <v>78.3</v>
      </c>
      <c r="AJ3" s="21">
        <v>4</v>
      </c>
      <c r="AK3" s="21">
        <v>1343</v>
      </c>
      <c r="AL3" s="22">
        <v>2806</v>
      </c>
      <c r="AM3" s="22">
        <v>259</v>
      </c>
      <c r="AN3" s="23">
        <v>19739</v>
      </c>
      <c r="AO3" s="15">
        <v>1283</v>
      </c>
      <c r="AP3" s="15">
        <v>9</v>
      </c>
      <c r="AQ3" s="15">
        <v>9.2</v>
      </c>
      <c r="AR3" s="15">
        <v>7.4</v>
      </c>
      <c r="AS3" s="15">
        <v>14.8</v>
      </c>
      <c r="AT3" s="20">
        <v>86</v>
      </c>
      <c r="AU3" s="20">
        <v>56.6</v>
      </c>
      <c r="AV3" s="24">
        <v>550.7</v>
      </c>
      <c r="AW3" s="15">
        <v>21</v>
      </c>
      <c r="AX3" s="15">
        <v>882</v>
      </c>
      <c r="AY3" s="15">
        <v>1445</v>
      </c>
      <c r="AZ3" s="15">
        <v>17</v>
      </c>
      <c r="BA3" s="16">
        <v>6126</v>
      </c>
      <c r="BB3" s="16">
        <v>2450</v>
      </c>
      <c r="BC3" s="16">
        <v>3381</v>
      </c>
      <c r="BD3" s="16">
        <v>22420</v>
      </c>
      <c r="BE3" s="26">
        <v>112</v>
      </c>
      <c r="BF3" s="26">
        <v>7</v>
      </c>
      <c r="BG3" s="26">
        <v>28.8</v>
      </c>
      <c r="BH3" s="26">
        <v>36.5258834626868</v>
      </c>
      <c r="BI3" s="26">
        <v>51.36661246000133</v>
      </c>
      <c r="BJ3" s="26">
        <v>59.410985743190956</v>
      </c>
      <c r="BK3" s="26">
        <v>34.87997261138644</v>
      </c>
      <c r="BL3" s="26">
        <v>34.054471173844604</v>
      </c>
      <c r="BM3" s="26">
        <v>43.3299384747146</v>
      </c>
      <c r="BN3" s="26">
        <v>1</v>
      </c>
      <c r="BO3" s="26">
        <v>2</v>
      </c>
      <c r="BP3" s="26">
        <v>6</v>
      </c>
      <c r="BQ3" s="21">
        <v>318</v>
      </c>
      <c r="BR3" s="21">
        <v>7</v>
      </c>
      <c r="BS3" s="15">
        <v>168.9</v>
      </c>
      <c r="BT3" s="15">
        <v>52.7</v>
      </c>
      <c r="BU3" s="27">
        <v>30</v>
      </c>
      <c r="BV3" s="21">
        <v>318</v>
      </c>
      <c r="BW3" s="15">
        <v>168.9</v>
      </c>
      <c r="BX3" s="26">
        <v>9318</v>
      </c>
      <c r="BY3" s="26">
        <v>9261</v>
      </c>
      <c r="BZ3" s="29">
        <v>8</v>
      </c>
      <c r="CJ3" s="28"/>
      <c r="CL3" s="28"/>
    </row>
    <row r="4" spans="1:90" ht="13.5">
      <c r="A4" s="14">
        <v>3</v>
      </c>
      <c r="B4" s="15" t="s">
        <v>82</v>
      </c>
      <c r="C4" s="16">
        <v>1407000</v>
      </c>
      <c r="D4" s="17">
        <v>92.1</v>
      </c>
      <c r="E4" s="17">
        <v>379.4</v>
      </c>
      <c r="F4" s="16">
        <v>103992</v>
      </c>
      <c r="G4" s="16">
        <v>216142</v>
      </c>
      <c r="H4" s="16">
        <v>412187</v>
      </c>
      <c r="I4" s="16">
        <v>688692</v>
      </c>
      <c r="J4" s="17">
        <v>10.2</v>
      </c>
      <c r="K4" s="16">
        <v>1621</v>
      </c>
      <c r="L4" s="16">
        <v>8</v>
      </c>
      <c r="M4" s="16">
        <v>16572</v>
      </c>
      <c r="N4" s="16">
        <v>6398</v>
      </c>
      <c r="O4" s="16">
        <v>4144</v>
      </c>
      <c r="P4" s="16">
        <v>4858</v>
      </c>
      <c r="Q4" s="16">
        <v>135</v>
      </c>
      <c r="R4" s="16">
        <v>55</v>
      </c>
      <c r="S4" s="50">
        <f aca="true" t="shared" si="0" ref="S4:S49">(R4/C4)*100000</f>
        <v>3.909026297085999</v>
      </c>
      <c r="T4" s="18">
        <v>3.9</v>
      </c>
      <c r="U4" s="15">
        <v>0</v>
      </c>
      <c r="V4" s="3">
        <v>0.42</v>
      </c>
      <c r="W4" s="53">
        <v>32.1</v>
      </c>
      <c r="X4" s="53">
        <v>46.6</v>
      </c>
      <c r="Y4" s="53">
        <v>18.7</v>
      </c>
      <c r="Z4" s="16">
        <v>28696</v>
      </c>
      <c r="AA4" s="16">
        <v>2336</v>
      </c>
      <c r="AB4" s="16">
        <v>945</v>
      </c>
      <c r="AC4" s="16">
        <v>8711</v>
      </c>
      <c r="AD4" s="16">
        <v>3684</v>
      </c>
      <c r="AE4" s="21">
        <v>24854</v>
      </c>
      <c r="AF4" s="21">
        <v>26628</v>
      </c>
      <c r="AG4" s="21">
        <v>29354</v>
      </c>
      <c r="AH4" s="20">
        <v>65.4</v>
      </c>
      <c r="AI4" s="20">
        <v>78.3</v>
      </c>
      <c r="AJ4" s="21">
        <v>5</v>
      </c>
      <c r="AK4" s="21">
        <v>1363</v>
      </c>
      <c r="AL4" s="22">
        <v>2136</v>
      </c>
      <c r="AM4" s="22">
        <v>253</v>
      </c>
      <c r="AN4" s="23">
        <v>18053</v>
      </c>
      <c r="AO4" s="15">
        <v>1135</v>
      </c>
      <c r="AP4" s="15">
        <v>10</v>
      </c>
      <c r="AQ4" s="15">
        <v>9.3</v>
      </c>
      <c r="AR4" s="15">
        <v>7.9</v>
      </c>
      <c r="AS4" s="15">
        <v>15.4</v>
      </c>
      <c r="AT4" s="20">
        <v>56.4</v>
      </c>
      <c r="AU4" s="20">
        <v>56.9</v>
      </c>
      <c r="AV4" s="24">
        <v>549.8</v>
      </c>
      <c r="AW4" s="15">
        <v>20</v>
      </c>
      <c r="AX4" s="15">
        <v>810</v>
      </c>
      <c r="AY4" s="15">
        <v>1235</v>
      </c>
      <c r="AZ4" s="15">
        <v>16</v>
      </c>
      <c r="BA4" s="16">
        <v>7749</v>
      </c>
      <c r="BB4" s="16">
        <v>2673</v>
      </c>
      <c r="BC4" s="16">
        <v>3606</v>
      </c>
      <c r="BD4" s="16">
        <v>22420</v>
      </c>
      <c r="BE4" s="26">
        <v>111</v>
      </c>
      <c r="BF4" s="26">
        <v>8.2</v>
      </c>
      <c r="BG4" s="26">
        <v>31.5</v>
      </c>
      <c r="BH4" s="26">
        <v>36.66647111656754</v>
      </c>
      <c r="BI4" s="26">
        <v>42.564742923171345</v>
      </c>
      <c r="BJ4" s="26">
        <v>61.334459917112575</v>
      </c>
      <c r="BK4" s="26">
        <v>40.84054940115595</v>
      </c>
      <c r="BL4" s="26">
        <v>45.15444859470764</v>
      </c>
      <c r="BM4" s="26">
        <v>54.154394230224256</v>
      </c>
      <c r="BN4" s="26">
        <v>1</v>
      </c>
      <c r="BO4" s="26">
        <v>1</v>
      </c>
      <c r="BP4" s="26">
        <v>3</v>
      </c>
      <c r="BQ4" s="21">
        <v>306</v>
      </c>
      <c r="BR4" s="21">
        <v>4</v>
      </c>
      <c r="BS4" s="15">
        <v>165.2</v>
      </c>
      <c r="BT4" s="15">
        <v>55.4</v>
      </c>
      <c r="BU4" s="27">
        <v>29.7</v>
      </c>
      <c r="BV4" s="21">
        <v>306</v>
      </c>
      <c r="BW4" s="15">
        <v>165.2</v>
      </c>
      <c r="BX4" s="26">
        <v>8591</v>
      </c>
      <c r="BY4" s="26">
        <v>8695</v>
      </c>
      <c r="BZ4" s="29">
        <v>7</v>
      </c>
      <c r="CL4" s="28"/>
    </row>
    <row r="5" spans="1:90" ht="13.5">
      <c r="A5" s="14">
        <v>4</v>
      </c>
      <c r="B5" s="15" t="s">
        <v>83</v>
      </c>
      <c r="C5" s="16">
        <v>2371000</v>
      </c>
      <c r="D5" s="17">
        <v>325.5</v>
      </c>
      <c r="E5" s="17">
        <v>757.6</v>
      </c>
      <c r="F5" s="16">
        <v>74909</v>
      </c>
      <c r="G5" s="16">
        <v>308345</v>
      </c>
      <c r="H5" s="16">
        <v>759343</v>
      </c>
      <c r="I5" s="16">
        <v>431885</v>
      </c>
      <c r="J5" s="17">
        <v>12.7</v>
      </c>
      <c r="K5" s="16">
        <v>1241</v>
      </c>
      <c r="L5" s="16">
        <v>10</v>
      </c>
      <c r="M5" s="16">
        <v>26915</v>
      </c>
      <c r="N5" s="16">
        <v>12103</v>
      </c>
      <c r="O5" s="16">
        <v>8008</v>
      </c>
      <c r="P5" s="16">
        <v>5576</v>
      </c>
      <c r="Q5" s="16">
        <v>356</v>
      </c>
      <c r="R5" s="16">
        <v>173</v>
      </c>
      <c r="S5" s="50">
        <f t="shared" si="0"/>
        <v>7.296499367355547</v>
      </c>
      <c r="T5" s="18">
        <v>4.8</v>
      </c>
      <c r="U5" s="15">
        <v>-2.7</v>
      </c>
      <c r="V5" s="3">
        <v>0.62</v>
      </c>
      <c r="W5" s="53">
        <v>23</v>
      </c>
      <c r="X5" s="53">
        <v>33.6</v>
      </c>
      <c r="Y5" s="53">
        <v>12.7</v>
      </c>
      <c r="Z5" s="16">
        <v>37779</v>
      </c>
      <c r="AA5" s="16">
        <v>4232</v>
      </c>
      <c r="AB5" s="16">
        <v>1582</v>
      </c>
      <c r="AC5" s="16">
        <v>9842</v>
      </c>
      <c r="AD5" s="16">
        <v>6517</v>
      </c>
      <c r="AE5" s="21">
        <v>57647</v>
      </c>
      <c r="AF5" s="21">
        <v>57608</v>
      </c>
      <c r="AG5" s="21">
        <v>71322</v>
      </c>
      <c r="AH5" s="20">
        <v>62.7</v>
      </c>
      <c r="AI5" s="20">
        <v>83.6</v>
      </c>
      <c r="AJ5" s="21">
        <v>14</v>
      </c>
      <c r="AK5" s="21">
        <v>1783</v>
      </c>
      <c r="AL5" s="22">
        <v>3993</v>
      </c>
      <c r="AM5" s="22">
        <v>401</v>
      </c>
      <c r="AN5" s="23">
        <v>39720</v>
      </c>
      <c r="AO5" s="15">
        <v>1372</v>
      </c>
      <c r="AP5" s="15">
        <v>9</v>
      </c>
      <c r="AQ5" s="15">
        <v>16.7</v>
      </c>
      <c r="AR5" s="15">
        <v>12.9</v>
      </c>
      <c r="AS5" s="15">
        <v>21</v>
      </c>
      <c r="AT5" s="20">
        <v>77.4</v>
      </c>
      <c r="AU5" s="20">
        <v>51.9</v>
      </c>
      <c r="AV5" s="24">
        <v>526.8</v>
      </c>
      <c r="AW5" s="15">
        <v>20</v>
      </c>
      <c r="AX5" s="15">
        <v>1108</v>
      </c>
      <c r="AY5" s="15">
        <v>1599</v>
      </c>
      <c r="AZ5" s="15">
        <v>25</v>
      </c>
      <c r="BA5" s="16">
        <v>17773</v>
      </c>
      <c r="BB5" s="16">
        <v>2622</v>
      </c>
      <c r="BC5" s="16">
        <v>4021</v>
      </c>
      <c r="BD5" s="16">
        <v>51370</v>
      </c>
      <c r="BE5" s="26">
        <v>151</v>
      </c>
      <c r="BF5" s="26">
        <v>10.3</v>
      </c>
      <c r="BG5" s="26">
        <v>29.1</v>
      </c>
      <c r="BH5" s="26">
        <v>44.648015648251686</v>
      </c>
      <c r="BI5" s="26">
        <v>43.18963755695494</v>
      </c>
      <c r="BJ5" s="26">
        <v>32.99941025826725</v>
      </c>
      <c r="BK5" s="26">
        <v>48.133775473191</v>
      </c>
      <c r="BL5" s="26">
        <v>51.27857406828725</v>
      </c>
      <c r="BM5" s="26">
        <v>37.08506015422826</v>
      </c>
      <c r="BN5" s="26">
        <v>2</v>
      </c>
      <c r="BO5" s="26">
        <v>1</v>
      </c>
      <c r="BP5" s="26">
        <v>10</v>
      </c>
      <c r="BQ5" s="21">
        <v>431</v>
      </c>
      <c r="BR5" s="21">
        <v>12</v>
      </c>
      <c r="BS5" s="15">
        <v>165.5</v>
      </c>
      <c r="BT5" s="15">
        <v>49.3</v>
      </c>
      <c r="BU5" s="27">
        <v>31.2</v>
      </c>
      <c r="BV5" s="21">
        <v>431</v>
      </c>
      <c r="BW5" s="15">
        <v>165.5</v>
      </c>
      <c r="BX5" s="26">
        <v>13816</v>
      </c>
      <c r="BY5" s="26">
        <v>13909</v>
      </c>
      <c r="BZ5" s="29">
        <v>8</v>
      </c>
      <c r="CL5" s="28"/>
    </row>
    <row r="6" spans="1:90" ht="13.5">
      <c r="A6" s="14">
        <v>5</v>
      </c>
      <c r="B6" s="15" t="s">
        <v>84</v>
      </c>
      <c r="C6" s="16">
        <v>1176000</v>
      </c>
      <c r="D6" s="17">
        <v>101.3</v>
      </c>
      <c r="E6" s="17">
        <v>372.9</v>
      </c>
      <c r="F6" s="16">
        <v>64465</v>
      </c>
      <c r="G6" s="16">
        <v>181688</v>
      </c>
      <c r="H6" s="16">
        <v>341462</v>
      </c>
      <c r="I6" s="16">
        <v>873938</v>
      </c>
      <c r="J6" s="17">
        <v>11.8</v>
      </c>
      <c r="K6" s="16">
        <v>1927</v>
      </c>
      <c r="L6" s="16">
        <v>11</v>
      </c>
      <c r="M6" s="16">
        <v>13262</v>
      </c>
      <c r="N6" s="16">
        <v>5795</v>
      </c>
      <c r="O6" s="16">
        <v>3470</v>
      </c>
      <c r="P6" s="16">
        <v>3985</v>
      </c>
      <c r="Q6" s="16">
        <v>187</v>
      </c>
      <c r="R6" s="16">
        <v>46</v>
      </c>
      <c r="S6" s="50">
        <f t="shared" si="0"/>
        <v>3.9115646258503403</v>
      </c>
      <c r="T6" s="18">
        <v>4.1</v>
      </c>
      <c r="U6" s="15">
        <v>-0.3</v>
      </c>
      <c r="V6" s="3">
        <v>0.42</v>
      </c>
      <c r="W6" s="53">
        <v>38.5</v>
      </c>
      <c r="X6" s="53">
        <v>57.3</v>
      </c>
      <c r="Y6" s="53">
        <v>21.5</v>
      </c>
      <c r="Z6" s="16">
        <v>26055</v>
      </c>
      <c r="AA6" s="16">
        <v>2047</v>
      </c>
      <c r="AB6" s="16">
        <v>609</v>
      </c>
      <c r="AC6" s="16">
        <v>6385</v>
      </c>
      <c r="AD6" s="16">
        <v>3273</v>
      </c>
      <c r="AE6" s="21">
        <v>17553</v>
      </c>
      <c r="AF6" s="21">
        <v>20127</v>
      </c>
      <c r="AG6" s="21">
        <v>18359</v>
      </c>
      <c r="AH6" s="20">
        <v>61.5</v>
      </c>
      <c r="AI6" s="20">
        <v>80.1</v>
      </c>
      <c r="AJ6" s="21">
        <v>8</v>
      </c>
      <c r="AK6" s="21">
        <v>977</v>
      </c>
      <c r="AL6" s="22">
        <v>1782</v>
      </c>
      <c r="AM6" s="22">
        <v>236</v>
      </c>
      <c r="AN6" s="23">
        <v>16613</v>
      </c>
      <c r="AO6" s="15">
        <v>958</v>
      </c>
      <c r="AP6" s="15">
        <v>5</v>
      </c>
      <c r="AQ6" s="15">
        <v>7.8</v>
      </c>
      <c r="AR6" s="15">
        <v>6.3</v>
      </c>
      <c r="AS6" s="15">
        <v>11.5</v>
      </c>
      <c r="AT6" s="20">
        <v>59.5</v>
      </c>
      <c r="AU6" s="20">
        <v>57.9</v>
      </c>
      <c r="AV6" s="24">
        <v>678.4</v>
      </c>
      <c r="AW6" s="15">
        <v>15</v>
      </c>
      <c r="AX6" s="15">
        <v>703</v>
      </c>
      <c r="AY6" s="15">
        <v>932</v>
      </c>
      <c r="AZ6" s="15">
        <v>15</v>
      </c>
      <c r="BA6" s="16">
        <v>5503</v>
      </c>
      <c r="BB6" s="16">
        <v>2527</v>
      </c>
      <c r="BC6" s="16">
        <v>3246</v>
      </c>
      <c r="BD6" s="16">
        <v>18380</v>
      </c>
      <c r="BE6" s="26">
        <v>85</v>
      </c>
      <c r="BF6" s="26">
        <v>8</v>
      </c>
      <c r="BG6" s="26">
        <v>28.7</v>
      </c>
      <c r="BH6" s="26">
        <v>33.94418290960402</v>
      </c>
      <c r="BI6" s="26">
        <v>49.75103121168275</v>
      </c>
      <c r="BJ6" s="26">
        <v>53.78534084742021</v>
      </c>
      <c r="BK6" s="26">
        <v>40.23479972739889</v>
      </c>
      <c r="BL6" s="26">
        <v>45.53720643680637</v>
      </c>
      <c r="BM6" s="26">
        <v>43.95442630676323</v>
      </c>
      <c r="BN6" s="26">
        <v>1</v>
      </c>
      <c r="BO6" s="26">
        <v>1</v>
      </c>
      <c r="BP6" s="26">
        <v>1</v>
      </c>
      <c r="BQ6" s="21">
        <v>280</v>
      </c>
      <c r="BR6" s="21">
        <v>2</v>
      </c>
      <c r="BS6" s="15">
        <v>168.9</v>
      </c>
      <c r="BT6" s="15">
        <v>61.6</v>
      </c>
      <c r="BU6" s="27">
        <v>30.5</v>
      </c>
      <c r="BV6" s="21">
        <v>280</v>
      </c>
      <c r="BW6" s="15">
        <v>168.9</v>
      </c>
      <c r="BX6" s="26">
        <v>7098</v>
      </c>
      <c r="BY6" s="26">
        <v>7105</v>
      </c>
      <c r="BZ6" s="29">
        <v>7</v>
      </c>
      <c r="CB6" s="28"/>
      <c r="CK6" s="28"/>
      <c r="CL6" s="28"/>
    </row>
    <row r="7" spans="1:90" ht="13.5">
      <c r="A7" s="14">
        <v>6</v>
      </c>
      <c r="B7" s="15" t="s">
        <v>85</v>
      </c>
      <c r="C7" s="16">
        <v>1235000</v>
      </c>
      <c r="D7" s="17">
        <v>132.5</v>
      </c>
      <c r="E7" s="17">
        <v>433.5</v>
      </c>
      <c r="F7" s="16">
        <v>71049</v>
      </c>
      <c r="G7" s="16">
        <v>223328</v>
      </c>
      <c r="H7" s="16">
        <v>347535</v>
      </c>
      <c r="I7" s="16">
        <v>467733</v>
      </c>
      <c r="J7" s="17">
        <v>12</v>
      </c>
      <c r="K7" s="16">
        <v>1215</v>
      </c>
      <c r="L7" s="16">
        <v>7</v>
      </c>
      <c r="M7" s="16">
        <v>13911</v>
      </c>
      <c r="N7" s="16">
        <v>6264</v>
      </c>
      <c r="O7" s="16">
        <v>4090</v>
      </c>
      <c r="P7" s="16">
        <v>4071</v>
      </c>
      <c r="Q7" s="16">
        <v>170</v>
      </c>
      <c r="R7" s="16">
        <v>49</v>
      </c>
      <c r="S7" s="50">
        <f t="shared" si="0"/>
        <v>3.9676113360323884</v>
      </c>
      <c r="T7" s="18">
        <v>3.1</v>
      </c>
      <c r="U7" s="15">
        <v>-0.1</v>
      </c>
      <c r="V7" s="3">
        <v>0.54</v>
      </c>
      <c r="W7" s="53">
        <v>26.1</v>
      </c>
      <c r="X7" s="53">
        <v>37.2</v>
      </c>
      <c r="Y7" s="53">
        <v>15.6</v>
      </c>
      <c r="Z7" s="16">
        <v>19833</v>
      </c>
      <c r="AA7" s="16">
        <v>2159</v>
      </c>
      <c r="AB7" s="16">
        <v>610</v>
      </c>
      <c r="AC7" s="16">
        <v>6633</v>
      </c>
      <c r="AD7" s="16">
        <v>2882</v>
      </c>
      <c r="AE7" s="21">
        <v>18468</v>
      </c>
      <c r="AF7" s="21">
        <v>20733</v>
      </c>
      <c r="AG7" s="21">
        <v>19652</v>
      </c>
      <c r="AH7" s="20">
        <v>64.4</v>
      </c>
      <c r="AI7" s="20">
        <v>79.4</v>
      </c>
      <c r="AJ7" s="21">
        <v>4</v>
      </c>
      <c r="AK7" s="21">
        <v>1240</v>
      </c>
      <c r="AL7" s="22">
        <v>1720</v>
      </c>
      <c r="AM7" s="22">
        <v>291</v>
      </c>
      <c r="AN7" s="23">
        <v>19198</v>
      </c>
      <c r="AO7" s="15">
        <v>816</v>
      </c>
      <c r="AP7" s="15">
        <v>7</v>
      </c>
      <c r="AQ7" s="15">
        <v>8.4</v>
      </c>
      <c r="AR7" s="15">
        <v>7.5</v>
      </c>
      <c r="AS7" s="15">
        <v>11.8</v>
      </c>
      <c r="AT7" s="20">
        <v>75</v>
      </c>
      <c r="AU7" s="20">
        <v>58.6</v>
      </c>
      <c r="AV7" s="24">
        <v>655.5</v>
      </c>
      <c r="AW7" s="15">
        <v>11</v>
      </c>
      <c r="AX7" s="15">
        <v>544</v>
      </c>
      <c r="AY7" s="15">
        <v>708</v>
      </c>
      <c r="AZ7" s="15">
        <v>18</v>
      </c>
      <c r="BA7" s="16">
        <v>6523</v>
      </c>
      <c r="BB7" s="16">
        <v>2541</v>
      </c>
      <c r="BC7" s="16">
        <v>2723</v>
      </c>
      <c r="BD7" s="16">
        <v>13660</v>
      </c>
      <c r="BE7" s="26">
        <v>68</v>
      </c>
      <c r="BF7" s="26">
        <v>8.9</v>
      </c>
      <c r="BG7" s="26">
        <v>36</v>
      </c>
      <c r="BH7" s="26">
        <v>35.16473935920503</v>
      </c>
      <c r="BI7" s="26">
        <v>39.03256410904088</v>
      </c>
      <c r="BJ7" s="26">
        <v>63.94045718500638</v>
      </c>
      <c r="BK7" s="26">
        <v>46.65574626922376</v>
      </c>
      <c r="BL7" s="26">
        <v>57.78545738396557</v>
      </c>
      <c r="BM7" s="26">
        <v>47.701353299055036</v>
      </c>
      <c r="BN7" s="26">
        <v>1</v>
      </c>
      <c r="BO7" s="26">
        <v>1</v>
      </c>
      <c r="BP7" s="26">
        <v>1</v>
      </c>
      <c r="BQ7" s="21">
        <v>267</v>
      </c>
      <c r="BR7" s="21">
        <v>2</v>
      </c>
      <c r="BS7" s="15">
        <v>167.7</v>
      </c>
      <c r="BT7" s="15">
        <v>59.1</v>
      </c>
      <c r="BU7" s="27">
        <v>33</v>
      </c>
      <c r="BV7" s="21">
        <v>267</v>
      </c>
      <c r="BW7" s="15">
        <v>167.7</v>
      </c>
      <c r="BX7" s="26">
        <v>7291</v>
      </c>
      <c r="BY7" s="26">
        <v>7670</v>
      </c>
      <c r="BZ7" s="29">
        <v>6</v>
      </c>
      <c r="CA7" s="28"/>
      <c r="CE7" s="28"/>
      <c r="CL7" s="28"/>
    </row>
    <row r="8" spans="1:90" ht="13.5">
      <c r="A8" s="14">
        <v>7</v>
      </c>
      <c r="B8" s="15" t="s">
        <v>86</v>
      </c>
      <c r="C8" s="16">
        <v>2120000</v>
      </c>
      <c r="D8" s="17">
        <v>153.8</v>
      </c>
      <c r="E8" s="17">
        <v>502.5</v>
      </c>
      <c r="F8" s="16">
        <v>102115</v>
      </c>
      <c r="G8" s="16">
        <v>368425</v>
      </c>
      <c r="H8" s="16">
        <v>585926</v>
      </c>
      <c r="I8" s="16">
        <v>365248</v>
      </c>
      <c r="J8" s="17">
        <v>13.3</v>
      </c>
      <c r="K8" s="16">
        <v>1188</v>
      </c>
      <c r="L8" s="16">
        <v>12</v>
      </c>
      <c r="M8" s="16">
        <v>25257</v>
      </c>
      <c r="N8" s="16">
        <v>10354</v>
      </c>
      <c r="O8" s="16">
        <v>6653</v>
      </c>
      <c r="P8" s="16">
        <v>6684</v>
      </c>
      <c r="Q8" s="16">
        <v>242</v>
      </c>
      <c r="R8" s="16">
        <v>134</v>
      </c>
      <c r="S8" s="50">
        <f t="shared" si="0"/>
        <v>6.320754716981132</v>
      </c>
      <c r="T8" s="18">
        <v>4.4</v>
      </c>
      <c r="U8" s="15">
        <v>-1.3</v>
      </c>
      <c r="V8" s="3">
        <v>0.49</v>
      </c>
      <c r="W8" s="53">
        <v>23.6</v>
      </c>
      <c r="X8" s="53">
        <v>33.6</v>
      </c>
      <c r="Y8" s="53">
        <v>14</v>
      </c>
      <c r="Z8" s="16">
        <v>38762</v>
      </c>
      <c r="AA8" s="16">
        <v>3549</v>
      </c>
      <c r="AB8" s="16">
        <v>1260</v>
      </c>
      <c r="AC8" s="16">
        <v>9542</v>
      </c>
      <c r="AD8" s="16">
        <v>8144</v>
      </c>
      <c r="AE8" s="21">
        <v>34104</v>
      </c>
      <c r="AF8" s="21">
        <v>37210</v>
      </c>
      <c r="AG8" s="21">
        <v>35446</v>
      </c>
      <c r="AH8" s="20">
        <v>64.3</v>
      </c>
      <c r="AI8" s="20">
        <v>83.5</v>
      </c>
      <c r="AJ8" s="21">
        <v>11</v>
      </c>
      <c r="AK8" s="21">
        <v>2478</v>
      </c>
      <c r="AL8" s="22">
        <v>3624</v>
      </c>
      <c r="AM8" s="22">
        <v>352</v>
      </c>
      <c r="AN8" s="23">
        <v>38708</v>
      </c>
      <c r="AO8" s="15">
        <v>969</v>
      </c>
      <c r="AP8" s="15">
        <v>10</v>
      </c>
      <c r="AQ8" s="15">
        <v>15.3</v>
      </c>
      <c r="AR8" s="15">
        <v>12</v>
      </c>
      <c r="AS8" s="15">
        <v>19.3</v>
      </c>
      <c r="AT8" s="20">
        <v>95.5</v>
      </c>
      <c r="AU8" s="20">
        <v>65.6</v>
      </c>
      <c r="AV8" s="24">
        <v>684.8</v>
      </c>
      <c r="AW8" s="15">
        <v>23</v>
      </c>
      <c r="AX8" s="15">
        <v>1076</v>
      </c>
      <c r="AY8" s="15">
        <v>1700</v>
      </c>
      <c r="AZ8" s="15">
        <v>24</v>
      </c>
      <c r="BA8" s="16">
        <v>17355</v>
      </c>
      <c r="BB8" s="16">
        <v>2481</v>
      </c>
      <c r="BC8" s="16">
        <v>4444</v>
      </c>
      <c r="BD8" s="16">
        <v>27390</v>
      </c>
      <c r="BE8" s="26">
        <v>163</v>
      </c>
      <c r="BF8" s="26">
        <v>7.2</v>
      </c>
      <c r="BG8" s="26">
        <v>23.2</v>
      </c>
      <c r="BH8" s="26">
        <v>39.13314540738426</v>
      </c>
      <c r="BI8" s="26">
        <v>43.109620561165585</v>
      </c>
      <c r="BJ8" s="26">
        <v>52.00664429949269</v>
      </c>
      <c r="BK8" s="26">
        <v>47.28572592993111</v>
      </c>
      <c r="BL8" s="26">
        <v>45.53720643680637</v>
      </c>
      <c r="BM8" s="26">
        <v>34.79527143671661</v>
      </c>
      <c r="BN8" s="26">
        <v>1</v>
      </c>
      <c r="BO8" s="26">
        <v>2</v>
      </c>
      <c r="BP8" s="26">
        <v>4</v>
      </c>
      <c r="BQ8" s="21">
        <v>417</v>
      </c>
      <c r="BR8" s="21">
        <v>7</v>
      </c>
      <c r="BS8" s="15">
        <v>163.9</v>
      </c>
      <c r="BT8" s="15">
        <v>56.4</v>
      </c>
      <c r="BU8" s="27">
        <v>29.1</v>
      </c>
      <c r="BV8" s="21">
        <v>417</v>
      </c>
      <c r="BW8" s="15">
        <v>163.9</v>
      </c>
      <c r="BX8" s="26">
        <v>12711</v>
      </c>
      <c r="BY8" s="26">
        <v>12876</v>
      </c>
      <c r="BZ8" s="29">
        <v>11</v>
      </c>
      <c r="CL8" s="28"/>
    </row>
    <row r="9" spans="1:90" ht="13.5">
      <c r="A9" s="14">
        <v>8</v>
      </c>
      <c r="B9" s="15" t="s">
        <v>87</v>
      </c>
      <c r="C9" s="16">
        <v>2990000</v>
      </c>
      <c r="D9" s="17">
        <v>490.6</v>
      </c>
      <c r="E9" s="17">
        <v>752.1</v>
      </c>
      <c r="F9" s="16">
        <v>120520</v>
      </c>
      <c r="G9" s="16">
        <v>504285</v>
      </c>
      <c r="H9" s="16">
        <v>866352</v>
      </c>
      <c r="I9" s="16">
        <v>724273</v>
      </c>
      <c r="J9" s="17">
        <v>14</v>
      </c>
      <c r="K9" s="16">
        <v>1180</v>
      </c>
      <c r="L9" s="16">
        <v>46</v>
      </c>
      <c r="M9" s="16">
        <v>33053</v>
      </c>
      <c r="N9" s="16">
        <v>17979</v>
      </c>
      <c r="O9" s="16">
        <v>11698</v>
      </c>
      <c r="P9" s="16">
        <v>6010</v>
      </c>
      <c r="Q9" s="16">
        <v>227</v>
      </c>
      <c r="R9" s="16">
        <v>359</v>
      </c>
      <c r="S9" s="50">
        <f t="shared" si="0"/>
        <v>12.006688963210703</v>
      </c>
      <c r="T9" s="18">
        <v>4.3</v>
      </c>
      <c r="U9" s="15">
        <v>-4.2</v>
      </c>
      <c r="V9" s="3">
        <v>0.52</v>
      </c>
      <c r="W9" s="53">
        <v>24</v>
      </c>
      <c r="X9" s="53">
        <v>35.2</v>
      </c>
      <c r="Y9" s="53">
        <v>12.9</v>
      </c>
      <c r="Z9" s="16">
        <v>42415</v>
      </c>
      <c r="AA9" s="16">
        <v>4044</v>
      </c>
      <c r="AB9" s="16">
        <v>1624</v>
      </c>
      <c r="AC9" s="16">
        <v>9749</v>
      </c>
      <c r="AD9" s="16">
        <v>7048</v>
      </c>
      <c r="AE9" s="21">
        <v>60326</v>
      </c>
      <c r="AF9" s="21">
        <v>60890</v>
      </c>
      <c r="AG9" s="21">
        <v>59084</v>
      </c>
      <c r="AH9" s="20">
        <v>64.3</v>
      </c>
      <c r="AI9" s="20">
        <v>84</v>
      </c>
      <c r="AJ9" s="21">
        <v>9</v>
      </c>
      <c r="AK9" s="21">
        <v>1701</v>
      </c>
      <c r="AL9" s="22">
        <v>5099</v>
      </c>
      <c r="AM9" s="22">
        <v>651</v>
      </c>
      <c r="AN9" s="23">
        <v>46246</v>
      </c>
      <c r="AO9" s="15">
        <v>1058</v>
      </c>
      <c r="AP9" s="15">
        <v>7</v>
      </c>
      <c r="AQ9" s="15">
        <v>23.3</v>
      </c>
      <c r="AR9" s="15">
        <v>19.2</v>
      </c>
      <c r="AS9" s="15">
        <v>23.5</v>
      </c>
      <c r="AT9" s="20">
        <v>118.1</v>
      </c>
      <c r="AU9" s="20">
        <v>50.8</v>
      </c>
      <c r="AV9" s="24">
        <v>620.7</v>
      </c>
      <c r="AW9" s="15">
        <v>23</v>
      </c>
      <c r="AX9" s="15">
        <v>1462</v>
      </c>
      <c r="AY9" s="15">
        <v>2474</v>
      </c>
      <c r="AZ9" s="15">
        <v>21</v>
      </c>
      <c r="BA9" s="16">
        <v>21140</v>
      </c>
      <c r="BB9" s="16">
        <v>2775</v>
      </c>
      <c r="BC9" s="16">
        <v>4823</v>
      </c>
      <c r="BD9" s="16">
        <v>72540</v>
      </c>
      <c r="BE9" s="26">
        <v>224</v>
      </c>
      <c r="BF9" s="26">
        <v>9.1</v>
      </c>
      <c r="BG9" s="26">
        <v>22.7</v>
      </c>
      <c r="BH9" s="26">
        <v>57.76100954658303</v>
      </c>
      <c r="BI9" s="26">
        <v>43.34205088226802</v>
      </c>
      <c r="BJ9" s="26">
        <v>48.20106098764777</v>
      </c>
      <c r="BK9" s="26">
        <v>55.01509176707124</v>
      </c>
      <c r="BL9" s="26">
        <v>53.95787896297831</v>
      </c>
      <c r="BM9" s="26">
        <v>48.53400374178655</v>
      </c>
      <c r="BN9" s="26">
        <v>3</v>
      </c>
      <c r="BO9" s="26">
        <v>1</v>
      </c>
      <c r="BP9" s="26">
        <v>5</v>
      </c>
      <c r="BQ9" s="21">
        <v>597</v>
      </c>
      <c r="BR9" s="21">
        <v>9</v>
      </c>
      <c r="BS9" s="15">
        <v>162.8</v>
      </c>
      <c r="BT9" s="15">
        <v>42.8</v>
      </c>
      <c r="BU9" s="27">
        <v>36.4</v>
      </c>
      <c r="BV9" s="21">
        <v>597</v>
      </c>
      <c r="BW9" s="15">
        <v>162.8</v>
      </c>
      <c r="BX9" s="26">
        <v>17202</v>
      </c>
      <c r="BY9" s="26">
        <v>17354</v>
      </c>
      <c r="BZ9" s="29">
        <v>9</v>
      </c>
      <c r="CK9" s="28"/>
      <c r="CL9" s="28"/>
    </row>
    <row r="10" spans="1:90" ht="13.5">
      <c r="A10" s="14">
        <v>9</v>
      </c>
      <c r="B10" s="15" t="s">
        <v>88</v>
      </c>
      <c r="C10" s="16">
        <v>2010000</v>
      </c>
      <c r="D10" s="17">
        <v>313.6</v>
      </c>
      <c r="E10" s="17">
        <v>682.2</v>
      </c>
      <c r="F10" s="16">
        <v>75214</v>
      </c>
      <c r="G10" s="16">
        <v>373403</v>
      </c>
      <c r="H10" s="16">
        <v>582635</v>
      </c>
      <c r="I10" s="16">
        <v>1000912</v>
      </c>
      <c r="J10" s="17">
        <v>14.3</v>
      </c>
      <c r="K10" s="16">
        <v>1572</v>
      </c>
      <c r="L10" s="16">
        <v>45</v>
      </c>
      <c r="M10" s="16">
        <v>24203</v>
      </c>
      <c r="N10" s="16">
        <v>12674</v>
      </c>
      <c r="O10" s="16">
        <v>8917</v>
      </c>
      <c r="P10" s="16">
        <v>4835</v>
      </c>
      <c r="Q10" s="16">
        <v>153</v>
      </c>
      <c r="R10" s="16">
        <v>187</v>
      </c>
      <c r="S10" s="50">
        <f t="shared" si="0"/>
        <v>9.303482587064677</v>
      </c>
      <c r="T10" s="18">
        <v>4.3</v>
      </c>
      <c r="U10" s="15">
        <v>-2.5</v>
      </c>
      <c r="V10" s="3">
        <v>0.68</v>
      </c>
      <c r="W10" s="53">
        <v>25.6</v>
      </c>
      <c r="X10" s="53">
        <v>34.9</v>
      </c>
      <c r="Y10" s="53">
        <v>16.4</v>
      </c>
      <c r="Z10" s="16">
        <v>31206</v>
      </c>
      <c r="AA10" s="16">
        <v>3610</v>
      </c>
      <c r="AB10" s="16">
        <v>1217</v>
      </c>
      <c r="AC10" s="16">
        <v>7677</v>
      </c>
      <c r="AD10" s="16">
        <v>5951</v>
      </c>
      <c r="AE10" s="21">
        <v>39308</v>
      </c>
      <c r="AF10" s="21">
        <v>39038</v>
      </c>
      <c r="AG10" s="21">
        <v>34062</v>
      </c>
      <c r="AH10" s="20">
        <v>65.7</v>
      </c>
      <c r="AI10" s="20">
        <v>80.9</v>
      </c>
      <c r="AJ10" s="21">
        <v>19</v>
      </c>
      <c r="AK10" s="21">
        <v>1723</v>
      </c>
      <c r="AL10" s="22">
        <v>3571</v>
      </c>
      <c r="AM10" s="22">
        <v>431</v>
      </c>
      <c r="AN10" s="23">
        <v>42260</v>
      </c>
      <c r="AO10" s="15">
        <v>846</v>
      </c>
      <c r="AP10" s="15">
        <v>10</v>
      </c>
      <c r="AQ10" s="15">
        <v>16.2</v>
      </c>
      <c r="AR10" s="15">
        <v>14.1</v>
      </c>
      <c r="AS10" s="15">
        <v>16.1</v>
      </c>
      <c r="AT10" s="20">
        <v>106.7</v>
      </c>
      <c r="AU10" s="20">
        <v>45.9</v>
      </c>
      <c r="AV10" s="24">
        <v>658.4</v>
      </c>
      <c r="AW10" s="15">
        <v>15</v>
      </c>
      <c r="AX10" s="15">
        <v>897</v>
      </c>
      <c r="AY10" s="15">
        <v>1661</v>
      </c>
      <c r="AZ10" s="15">
        <v>18</v>
      </c>
      <c r="BA10" s="16">
        <v>13930</v>
      </c>
      <c r="BB10" s="16">
        <v>2237</v>
      </c>
      <c r="BC10" s="16">
        <v>3328</v>
      </c>
      <c r="BD10" s="16">
        <v>50960</v>
      </c>
      <c r="BE10" s="26">
        <v>117</v>
      </c>
      <c r="BF10" s="26">
        <v>11.2</v>
      </c>
      <c r="BG10" s="26">
        <v>25</v>
      </c>
      <c r="BH10" s="26">
        <v>71.37884092930435</v>
      </c>
      <c r="BI10" s="26">
        <v>40.62147302542966</v>
      </c>
      <c r="BJ10" s="26">
        <v>46.27758681372615</v>
      </c>
      <c r="BK10" s="26">
        <v>56.27505108848594</v>
      </c>
      <c r="BL10" s="26">
        <v>49.36478485779362</v>
      </c>
      <c r="BM10" s="26">
        <v>57.901321222516046</v>
      </c>
      <c r="BN10" s="26">
        <v>1</v>
      </c>
      <c r="BO10" s="26">
        <v>0</v>
      </c>
      <c r="BP10" s="26">
        <v>8</v>
      </c>
      <c r="BQ10" s="21">
        <v>401</v>
      </c>
      <c r="BR10" s="21">
        <v>7</v>
      </c>
      <c r="BS10" s="15">
        <v>163.9</v>
      </c>
      <c r="BT10" s="15">
        <v>45.5</v>
      </c>
      <c r="BU10" s="27">
        <v>41.4</v>
      </c>
      <c r="BV10" s="21">
        <v>401</v>
      </c>
      <c r="BW10" s="15">
        <v>163.9</v>
      </c>
      <c r="BX10" s="26">
        <v>13058</v>
      </c>
      <c r="BY10" s="26">
        <v>12254</v>
      </c>
      <c r="BZ10" s="29">
        <v>8</v>
      </c>
      <c r="CL10" s="28"/>
    </row>
    <row r="11" spans="1:90" ht="14.25">
      <c r="A11" s="14">
        <v>10</v>
      </c>
      <c r="B11" s="15" t="s">
        <v>89</v>
      </c>
      <c r="C11" s="16">
        <v>2032000</v>
      </c>
      <c r="D11" s="17">
        <v>319.4</v>
      </c>
      <c r="E11" s="17">
        <v>885.8</v>
      </c>
      <c r="F11" s="16">
        <v>71815</v>
      </c>
      <c r="G11" s="16">
        <v>378958</v>
      </c>
      <c r="H11" s="16">
        <v>584534</v>
      </c>
      <c r="I11" s="16">
        <v>666585</v>
      </c>
      <c r="J11" s="17">
        <v>14.8</v>
      </c>
      <c r="K11" s="16">
        <v>1503</v>
      </c>
      <c r="L11" s="16">
        <v>44</v>
      </c>
      <c r="M11" s="16">
        <v>21246</v>
      </c>
      <c r="N11" s="16">
        <v>11377</v>
      </c>
      <c r="O11" s="16">
        <v>7374</v>
      </c>
      <c r="P11" s="16">
        <v>3709</v>
      </c>
      <c r="Q11" s="16">
        <v>217</v>
      </c>
      <c r="R11" s="16">
        <v>188</v>
      </c>
      <c r="S11" s="50">
        <f t="shared" si="0"/>
        <v>9.251968503937007</v>
      </c>
      <c r="T11" s="18">
        <v>4.6</v>
      </c>
      <c r="U11" s="15">
        <v>-4.9</v>
      </c>
      <c r="V11" s="3">
        <v>0.77</v>
      </c>
      <c r="W11" s="54">
        <v>24.7</v>
      </c>
      <c r="X11" s="53">
        <v>34</v>
      </c>
      <c r="Y11" s="53">
        <v>15.7</v>
      </c>
      <c r="Z11" s="16">
        <v>37915</v>
      </c>
      <c r="AA11" s="16">
        <v>3689</v>
      </c>
      <c r="AB11" s="16">
        <v>1148</v>
      </c>
      <c r="AC11" s="16">
        <v>7833</v>
      </c>
      <c r="AD11" s="16">
        <v>6783</v>
      </c>
      <c r="AE11" s="21">
        <v>33745</v>
      </c>
      <c r="AF11" s="21">
        <v>32920</v>
      </c>
      <c r="AG11" s="21">
        <v>40980</v>
      </c>
      <c r="AH11" s="20">
        <v>65.2</v>
      </c>
      <c r="AI11" s="20">
        <v>84.1</v>
      </c>
      <c r="AJ11" s="21">
        <v>16</v>
      </c>
      <c r="AK11" s="21">
        <v>1840</v>
      </c>
      <c r="AL11" s="22">
        <v>3450</v>
      </c>
      <c r="AM11" s="22">
        <v>439</v>
      </c>
      <c r="AN11" s="23">
        <v>43039</v>
      </c>
      <c r="AO11" s="15">
        <v>984</v>
      </c>
      <c r="AP11" s="15">
        <v>5</v>
      </c>
      <c r="AQ11" s="15">
        <v>15.7</v>
      </c>
      <c r="AR11" s="15">
        <v>15.1</v>
      </c>
      <c r="AS11" s="15">
        <v>17</v>
      </c>
      <c r="AT11" s="20">
        <v>134.9</v>
      </c>
      <c r="AU11" s="20">
        <v>50.6</v>
      </c>
      <c r="AV11" s="24">
        <v>543.3</v>
      </c>
      <c r="AW11" s="15">
        <v>25</v>
      </c>
      <c r="AX11" s="15">
        <v>1038</v>
      </c>
      <c r="AY11" s="15">
        <v>1600</v>
      </c>
      <c r="AZ11" s="15">
        <v>19</v>
      </c>
      <c r="BA11" s="16">
        <v>11410</v>
      </c>
      <c r="BB11" s="16">
        <v>2342</v>
      </c>
      <c r="BC11" s="16">
        <v>3803</v>
      </c>
      <c r="BD11" s="16">
        <v>37970</v>
      </c>
      <c r="BE11" s="26">
        <v>141</v>
      </c>
      <c r="BF11" s="26">
        <v>9.2</v>
      </c>
      <c r="BG11" s="26">
        <v>22.8</v>
      </c>
      <c r="BH11" s="26">
        <v>58.98795634408772</v>
      </c>
      <c r="BI11" s="26">
        <v>36.78065722754022</v>
      </c>
      <c r="BJ11" s="26">
        <v>50.12453516156939</v>
      </c>
      <c r="BK11" s="26">
        <v>53.46437260225316</v>
      </c>
      <c r="BL11" s="26">
        <v>39.413080963226754</v>
      </c>
      <c r="BM11" s="26">
        <v>48.53400374178655</v>
      </c>
      <c r="BN11" s="26">
        <v>1</v>
      </c>
      <c r="BO11" s="26">
        <v>3</v>
      </c>
      <c r="BP11" s="26">
        <v>4</v>
      </c>
      <c r="BQ11" s="21">
        <v>427</v>
      </c>
      <c r="BR11" s="21">
        <v>6</v>
      </c>
      <c r="BS11" s="15">
        <v>162.1</v>
      </c>
      <c r="BT11" s="15">
        <v>50.2</v>
      </c>
      <c r="BU11" s="27">
        <v>39.2</v>
      </c>
      <c r="BV11" s="21">
        <v>427</v>
      </c>
      <c r="BW11" s="15">
        <v>162.1</v>
      </c>
      <c r="BX11" s="26">
        <v>10939</v>
      </c>
      <c r="BY11" s="26">
        <v>11036</v>
      </c>
      <c r="BZ11" s="29" t="s">
        <v>7</v>
      </c>
      <c r="CA11" s="28"/>
      <c r="CL11" s="28"/>
    </row>
    <row r="12" spans="1:90" ht="13.5">
      <c r="A12" s="14">
        <v>11</v>
      </c>
      <c r="B12" s="15" t="s">
        <v>90</v>
      </c>
      <c r="C12" s="16">
        <v>7001000</v>
      </c>
      <c r="D12" s="17">
        <v>1843.6</v>
      </c>
      <c r="E12" s="17">
        <v>2728.7</v>
      </c>
      <c r="F12" s="16">
        <v>84853</v>
      </c>
      <c r="G12" s="16">
        <v>1078947</v>
      </c>
      <c r="H12" s="16">
        <v>2303748</v>
      </c>
      <c r="I12" s="16">
        <v>718786</v>
      </c>
      <c r="J12" s="17">
        <v>15.4</v>
      </c>
      <c r="K12" s="16">
        <v>1261</v>
      </c>
      <c r="L12" s="16">
        <v>69</v>
      </c>
      <c r="M12" s="16">
        <v>64041</v>
      </c>
      <c r="N12" s="16">
        <v>37571</v>
      </c>
      <c r="O12" s="16">
        <v>23033</v>
      </c>
      <c r="P12" s="16">
        <v>8209</v>
      </c>
      <c r="Q12" s="16">
        <v>754</v>
      </c>
      <c r="R12" s="16">
        <v>969</v>
      </c>
      <c r="S12" s="50">
        <f t="shared" si="0"/>
        <v>13.84087987430367</v>
      </c>
      <c r="T12" s="18">
        <v>6</v>
      </c>
      <c r="U12" s="15">
        <v>-6.5</v>
      </c>
      <c r="V12" s="3">
        <v>0.46</v>
      </c>
      <c r="W12" s="53">
        <v>20.6</v>
      </c>
      <c r="X12" s="53">
        <v>28.5</v>
      </c>
      <c r="Y12" s="53">
        <v>12.5</v>
      </c>
      <c r="Z12" s="16">
        <v>97324</v>
      </c>
      <c r="AA12" s="16">
        <v>8141</v>
      </c>
      <c r="AB12" s="16">
        <v>3900</v>
      </c>
      <c r="AC12" s="16">
        <v>18463</v>
      </c>
      <c r="AD12" s="16">
        <v>13876</v>
      </c>
      <c r="AE12" s="21">
        <v>185035</v>
      </c>
      <c r="AF12" s="21">
        <v>180993</v>
      </c>
      <c r="AG12" s="21">
        <v>163334</v>
      </c>
      <c r="AH12" s="20">
        <v>64.9</v>
      </c>
      <c r="AI12" s="20">
        <v>78.7</v>
      </c>
      <c r="AJ12" s="21">
        <v>14</v>
      </c>
      <c r="AK12" s="21">
        <v>1518</v>
      </c>
      <c r="AL12" s="22">
        <v>13455</v>
      </c>
      <c r="AM12" s="22">
        <v>1150</v>
      </c>
      <c r="AN12" s="23">
        <v>127912</v>
      </c>
      <c r="AO12" s="15">
        <v>1849</v>
      </c>
      <c r="AP12" s="15">
        <v>20</v>
      </c>
      <c r="AQ12" s="15">
        <v>58.3</v>
      </c>
      <c r="AR12" s="15">
        <v>42.1</v>
      </c>
      <c r="AS12" s="15">
        <v>43.2</v>
      </c>
      <c r="AT12" s="20">
        <v>94.9</v>
      </c>
      <c r="AU12" s="20">
        <v>41.1</v>
      </c>
      <c r="AV12" s="24">
        <v>640.8</v>
      </c>
      <c r="AW12" s="15">
        <v>35</v>
      </c>
      <c r="AX12" s="15">
        <v>2300</v>
      </c>
      <c r="AY12" s="15">
        <v>3846</v>
      </c>
      <c r="AZ12" s="15">
        <v>41</v>
      </c>
      <c r="BA12" s="16">
        <v>50320</v>
      </c>
      <c r="BB12" s="16">
        <v>4615</v>
      </c>
      <c r="BC12" s="16">
        <v>9629</v>
      </c>
      <c r="BD12" s="16">
        <v>174400</v>
      </c>
      <c r="BE12" s="26">
        <v>369</v>
      </c>
      <c r="BF12" s="26">
        <v>10.1</v>
      </c>
      <c r="BG12" s="26">
        <v>22.9</v>
      </c>
      <c r="BH12" s="26">
        <v>48.731447958696975</v>
      </c>
      <c r="BI12" s="26">
        <v>43.06389656357166</v>
      </c>
      <c r="BJ12" s="26">
        <v>30.455460544370915</v>
      </c>
      <c r="BK12" s="26">
        <v>58.35882996621024</v>
      </c>
      <c r="BL12" s="26">
        <v>63.90958285754518</v>
      </c>
      <c r="BM12" s="26">
        <v>63.31354910027086</v>
      </c>
      <c r="BN12" s="26">
        <v>1</v>
      </c>
      <c r="BO12" s="26">
        <v>1</v>
      </c>
      <c r="BP12" s="26">
        <v>18</v>
      </c>
      <c r="BQ12" s="21">
        <v>1303</v>
      </c>
      <c r="BR12" s="21">
        <v>18</v>
      </c>
      <c r="BS12" s="15">
        <v>153.4</v>
      </c>
      <c r="BT12" s="15">
        <v>25.5</v>
      </c>
      <c r="BU12" s="27">
        <v>34.2</v>
      </c>
      <c r="BV12" s="21">
        <v>1303</v>
      </c>
      <c r="BW12" s="15">
        <v>153.4</v>
      </c>
      <c r="BX12" s="26">
        <v>34179</v>
      </c>
      <c r="BY12" s="26">
        <v>31730</v>
      </c>
      <c r="BZ12" s="29">
        <v>10</v>
      </c>
      <c r="CE12" s="28"/>
      <c r="CG12" s="28"/>
      <c r="CL12" s="28"/>
    </row>
    <row r="13" spans="1:90" ht="13.5">
      <c r="A13" s="14">
        <v>12</v>
      </c>
      <c r="B13" s="15" t="s">
        <v>91</v>
      </c>
      <c r="C13" s="16">
        <v>5994000</v>
      </c>
      <c r="D13" s="17">
        <v>1162.4</v>
      </c>
      <c r="E13" s="17">
        <v>1718.5</v>
      </c>
      <c r="F13" s="16">
        <v>117446</v>
      </c>
      <c r="G13" s="16">
        <v>733961</v>
      </c>
      <c r="H13" s="16">
        <v>2070669</v>
      </c>
      <c r="I13" s="16">
        <v>2347086</v>
      </c>
      <c r="J13" s="17">
        <v>16.1</v>
      </c>
      <c r="K13" s="16">
        <v>1370</v>
      </c>
      <c r="L13" s="16">
        <v>57</v>
      </c>
      <c r="M13" s="16">
        <v>57134</v>
      </c>
      <c r="N13" s="16">
        <v>33206</v>
      </c>
      <c r="O13" s="16">
        <v>20226</v>
      </c>
      <c r="P13" s="16">
        <v>6724</v>
      </c>
      <c r="Q13" s="16">
        <v>626</v>
      </c>
      <c r="R13" s="16">
        <v>1061</v>
      </c>
      <c r="S13" s="50">
        <f t="shared" si="0"/>
        <v>17.701034367701034</v>
      </c>
      <c r="T13" s="18">
        <v>5.3</v>
      </c>
      <c r="U13" s="15">
        <v>-10.8</v>
      </c>
      <c r="V13" s="3">
        <v>0.48</v>
      </c>
      <c r="W13" s="53">
        <v>21.6</v>
      </c>
      <c r="X13" s="53">
        <v>31.7</v>
      </c>
      <c r="Y13" s="53">
        <v>11.4</v>
      </c>
      <c r="Z13" s="16">
        <v>97654</v>
      </c>
      <c r="AA13" s="16">
        <v>8082</v>
      </c>
      <c r="AB13" s="16">
        <v>3940</v>
      </c>
      <c r="AC13" s="16">
        <v>18673</v>
      </c>
      <c r="AD13" s="16">
        <v>10590</v>
      </c>
      <c r="AE13" s="21">
        <v>180330</v>
      </c>
      <c r="AF13" s="21">
        <v>168533</v>
      </c>
      <c r="AG13" s="21">
        <v>153919</v>
      </c>
      <c r="AH13" s="20">
        <v>64.1</v>
      </c>
      <c r="AI13" s="20">
        <v>81.2</v>
      </c>
      <c r="AJ13" s="21">
        <v>19</v>
      </c>
      <c r="AK13" s="21">
        <v>3220</v>
      </c>
      <c r="AL13" s="22">
        <v>11545</v>
      </c>
      <c r="AM13" s="22">
        <v>978</v>
      </c>
      <c r="AN13" s="23">
        <v>105470</v>
      </c>
      <c r="AO13" s="15">
        <v>2229</v>
      </c>
      <c r="AP13" s="15">
        <v>19</v>
      </c>
      <c r="AQ13" s="15">
        <v>49</v>
      </c>
      <c r="AR13" s="15">
        <v>34.9</v>
      </c>
      <c r="AS13" s="15">
        <v>40.8</v>
      </c>
      <c r="AT13" s="20">
        <v>85.6</v>
      </c>
      <c r="AU13" s="20">
        <v>43.1</v>
      </c>
      <c r="AV13" s="24">
        <v>572.6</v>
      </c>
      <c r="AW13" s="15">
        <v>35</v>
      </c>
      <c r="AX13" s="15">
        <v>2188</v>
      </c>
      <c r="AY13" s="15">
        <v>3718</v>
      </c>
      <c r="AZ13" s="15">
        <v>49</v>
      </c>
      <c r="BA13" s="16">
        <v>39656</v>
      </c>
      <c r="BB13" s="16">
        <v>4969</v>
      </c>
      <c r="BC13" s="16">
        <v>7423</v>
      </c>
      <c r="BD13" s="16">
        <v>141240</v>
      </c>
      <c r="BE13" s="26">
        <v>300</v>
      </c>
      <c r="BF13" s="26">
        <v>10.5</v>
      </c>
      <c r="BG13" s="26">
        <v>25.9</v>
      </c>
      <c r="BH13" s="26">
        <v>50.955289029174224</v>
      </c>
      <c r="BI13" s="26">
        <v>45.780664087277195</v>
      </c>
      <c r="BJ13" s="26">
        <v>44.230017531809594</v>
      </c>
      <c r="BK13" s="26">
        <v>62.40523778690742</v>
      </c>
      <c r="BL13" s="26">
        <v>62.37855148915028</v>
      </c>
      <c r="BM13" s="26">
        <v>56.65234555841878</v>
      </c>
      <c r="BN13" s="26">
        <v>1</v>
      </c>
      <c r="BO13" s="26">
        <v>0</v>
      </c>
      <c r="BP13" s="26">
        <v>24</v>
      </c>
      <c r="BQ13" s="21">
        <v>1112</v>
      </c>
      <c r="BR13" s="21">
        <v>23</v>
      </c>
      <c r="BS13" s="15">
        <v>156.3</v>
      </c>
      <c r="BT13" s="15">
        <v>25.7</v>
      </c>
      <c r="BU13" s="27">
        <v>35.1</v>
      </c>
      <c r="BV13" s="21">
        <v>1112</v>
      </c>
      <c r="BW13" s="15">
        <v>156.3</v>
      </c>
      <c r="BX13" s="26">
        <v>29359</v>
      </c>
      <c r="BY13" s="26">
        <v>28506</v>
      </c>
      <c r="BZ13" s="29">
        <v>8</v>
      </c>
      <c r="CF13" s="28"/>
      <c r="CL13" s="28"/>
    </row>
    <row r="14" spans="1:90" ht="13.5">
      <c r="A14" s="14">
        <v>13</v>
      </c>
      <c r="B14" s="15" t="s">
        <v>92</v>
      </c>
      <c r="C14" s="16">
        <v>12219000</v>
      </c>
      <c r="D14" s="17">
        <v>5587.2</v>
      </c>
      <c r="E14" s="17">
        <v>8753.6</v>
      </c>
      <c r="F14" s="16">
        <v>27126</v>
      </c>
      <c r="G14" s="16">
        <v>1382941</v>
      </c>
      <c r="H14" s="16">
        <v>4572511</v>
      </c>
      <c r="I14" s="16">
        <v>2108063</v>
      </c>
      <c r="J14" s="17">
        <v>16.7</v>
      </c>
      <c r="K14" s="16">
        <v>1295</v>
      </c>
      <c r="L14" s="16">
        <v>48</v>
      </c>
      <c r="M14" s="16">
        <v>112759</v>
      </c>
      <c r="N14" s="16">
        <v>79371</v>
      </c>
      <c r="O14" s="16">
        <v>50942</v>
      </c>
      <c r="P14" s="16">
        <v>7969</v>
      </c>
      <c r="Q14" s="16">
        <v>3814</v>
      </c>
      <c r="R14" s="16">
        <v>1647</v>
      </c>
      <c r="S14" s="50">
        <f t="shared" si="0"/>
        <v>13.479008102136017</v>
      </c>
      <c r="T14" s="18">
        <v>5.9</v>
      </c>
      <c r="U14" s="15">
        <v>-5.6</v>
      </c>
      <c r="V14" s="3">
        <v>0.71</v>
      </c>
      <c r="W14" s="53">
        <v>23.5</v>
      </c>
      <c r="X14" s="53">
        <v>32.6</v>
      </c>
      <c r="Y14" s="53">
        <v>14.3</v>
      </c>
      <c r="Z14" s="16">
        <v>388396</v>
      </c>
      <c r="AA14" s="16">
        <v>30565</v>
      </c>
      <c r="AB14" s="16">
        <v>14307</v>
      </c>
      <c r="AC14" s="16">
        <v>54201</v>
      </c>
      <c r="AD14" s="16">
        <v>17760</v>
      </c>
      <c r="AE14" s="21">
        <v>436809</v>
      </c>
      <c r="AF14" s="21">
        <v>399653</v>
      </c>
      <c r="AG14" s="21">
        <v>401886</v>
      </c>
      <c r="AH14" s="20">
        <v>64.8</v>
      </c>
      <c r="AI14" s="20">
        <v>82.1</v>
      </c>
      <c r="AJ14" s="21">
        <v>10</v>
      </c>
      <c r="AK14" s="21">
        <v>5607</v>
      </c>
      <c r="AL14" s="22">
        <v>25685</v>
      </c>
      <c r="AM14" s="22">
        <v>1785</v>
      </c>
      <c r="AN14" s="23">
        <v>562224</v>
      </c>
      <c r="AO14" s="15">
        <v>4618</v>
      </c>
      <c r="AP14" s="15">
        <v>57</v>
      </c>
      <c r="AQ14" s="15">
        <v>127.3</v>
      </c>
      <c r="AR14" s="15">
        <v>179.5</v>
      </c>
      <c r="AS14" s="15">
        <v>83.2</v>
      </c>
      <c r="AT14" s="20">
        <v>94</v>
      </c>
      <c r="AU14" s="20">
        <v>40.5</v>
      </c>
      <c r="AV14" s="24">
        <v>617</v>
      </c>
      <c r="AW14" s="15">
        <v>70</v>
      </c>
      <c r="AX14" s="15">
        <v>4264</v>
      </c>
      <c r="AY14" s="15">
        <v>7030</v>
      </c>
      <c r="AZ14" s="15">
        <v>149</v>
      </c>
      <c r="BA14" s="16">
        <v>61859</v>
      </c>
      <c r="BB14" s="16">
        <v>13024</v>
      </c>
      <c r="BC14" s="16">
        <v>9527</v>
      </c>
      <c r="BD14" s="16">
        <v>255520</v>
      </c>
      <c r="BE14" s="26">
        <v>703</v>
      </c>
      <c r="BF14" s="26">
        <v>15.7</v>
      </c>
      <c r="BG14" s="26">
        <v>32.7</v>
      </c>
      <c r="BH14" s="26">
        <v>71.67279693287315</v>
      </c>
      <c r="BI14" s="26">
        <v>58.293798095480504</v>
      </c>
      <c r="BJ14" s="26">
        <v>52.02732681749185</v>
      </c>
      <c r="BK14" s="26">
        <v>94.00114077007588</v>
      </c>
      <c r="BL14" s="26">
        <v>82.66471712038273</v>
      </c>
      <c r="BM14" s="26">
        <v>76.01146835192642</v>
      </c>
      <c r="BN14" s="26">
        <v>13</v>
      </c>
      <c r="BO14" s="26">
        <v>3</v>
      </c>
      <c r="BP14" s="26">
        <v>97</v>
      </c>
      <c r="BQ14" s="21">
        <v>1845</v>
      </c>
      <c r="BR14" s="21">
        <v>109</v>
      </c>
      <c r="BS14" s="15">
        <v>156.7</v>
      </c>
      <c r="BT14" s="15">
        <v>15.9</v>
      </c>
      <c r="BU14" s="27">
        <v>42.6</v>
      </c>
      <c r="BV14" s="21">
        <v>1845</v>
      </c>
      <c r="BW14" s="15">
        <v>156.7</v>
      </c>
      <c r="BX14" s="26">
        <v>55937</v>
      </c>
      <c r="BY14" s="26">
        <v>61265</v>
      </c>
      <c r="BZ14" s="29">
        <v>6</v>
      </c>
      <c r="CL14" s="28"/>
    </row>
    <row r="15" spans="1:90" ht="13.5">
      <c r="A15" s="14">
        <v>14</v>
      </c>
      <c r="B15" s="15" t="s">
        <v>93</v>
      </c>
      <c r="C15" s="16">
        <v>8625000</v>
      </c>
      <c r="D15" s="17">
        <v>3570.9</v>
      </c>
      <c r="E15" s="17">
        <v>5909.6</v>
      </c>
      <c r="F15" s="16">
        <v>43871</v>
      </c>
      <c r="G15" s="16">
        <v>1177728</v>
      </c>
      <c r="H15" s="16">
        <v>2954215</v>
      </c>
      <c r="I15" s="16">
        <v>5250100</v>
      </c>
      <c r="J15" s="17">
        <v>16.1</v>
      </c>
      <c r="K15" s="16">
        <v>1638</v>
      </c>
      <c r="L15" s="16">
        <v>41</v>
      </c>
      <c r="M15" s="16">
        <v>72259</v>
      </c>
      <c r="N15" s="16">
        <v>46089</v>
      </c>
      <c r="O15" s="16">
        <v>28982</v>
      </c>
      <c r="P15" s="16">
        <v>6670</v>
      </c>
      <c r="Q15" s="16">
        <v>901</v>
      </c>
      <c r="R15" s="16">
        <v>959</v>
      </c>
      <c r="S15" s="50">
        <f t="shared" si="0"/>
        <v>11.118840579710145</v>
      </c>
      <c r="T15" s="18">
        <v>5.8</v>
      </c>
      <c r="U15" s="15">
        <v>-5.7</v>
      </c>
      <c r="V15" s="3">
        <v>0.51</v>
      </c>
      <c r="W15" s="53">
        <v>20.5</v>
      </c>
      <c r="X15" s="53">
        <v>29.5</v>
      </c>
      <c r="Y15" s="53">
        <v>11.3</v>
      </c>
      <c r="Z15" s="16">
        <v>167100</v>
      </c>
      <c r="AA15" s="16">
        <v>13675</v>
      </c>
      <c r="AB15" s="16">
        <v>6003</v>
      </c>
      <c r="AC15" s="16">
        <v>31928</v>
      </c>
      <c r="AD15" s="16">
        <v>11100</v>
      </c>
      <c r="AE15" s="21">
        <v>249648</v>
      </c>
      <c r="AF15" s="21">
        <v>236960</v>
      </c>
      <c r="AG15" s="21">
        <v>265263</v>
      </c>
      <c r="AH15" s="20">
        <v>63.9</v>
      </c>
      <c r="AI15" s="20">
        <v>83.8</v>
      </c>
      <c r="AJ15" s="21">
        <v>11</v>
      </c>
      <c r="AK15" s="21">
        <v>4712</v>
      </c>
      <c r="AL15" s="22">
        <v>17537</v>
      </c>
      <c r="AM15" s="22">
        <v>1261</v>
      </c>
      <c r="AN15" s="23">
        <v>180932</v>
      </c>
      <c r="AO15" s="15">
        <v>2030</v>
      </c>
      <c r="AP15" s="15">
        <v>29</v>
      </c>
      <c r="AQ15" s="15">
        <v>71.3</v>
      </c>
      <c r="AR15" s="15">
        <v>55.4</v>
      </c>
      <c r="AS15" s="15">
        <v>51.6</v>
      </c>
      <c r="AT15" s="20">
        <v>115.4</v>
      </c>
      <c r="AU15" s="20">
        <v>42.6</v>
      </c>
      <c r="AV15" s="24">
        <v>656.1</v>
      </c>
      <c r="AW15" s="15">
        <v>42</v>
      </c>
      <c r="AX15" s="15">
        <v>3007</v>
      </c>
      <c r="AY15" s="15">
        <v>4339</v>
      </c>
      <c r="AZ15" s="15">
        <v>46</v>
      </c>
      <c r="BA15" s="16">
        <v>58432</v>
      </c>
      <c r="BB15" s="16">
        <v>6474</v>
      </c>
      <c r="BC15" s="16">
        <v>9990</v>
      </c>
      <c r="BD15" s="16">
        <v>201810</v>
      </c>
      <c r="BE15" s="26">
        <v>367</v>
      </c>
      <c r="BF15" s="26">
        <v>12.5</v>
      </c>
      <c r="BG15" s="26">
        <v>32.6</v>
      </c>
      <c r="BH15" s="26">
        <v>43.12711284717817</v>
      </c>
      <c r="BI15" s="26">
        <v>47.6705893211593</v>
      </c>
      <c r="BJ15" s="26">
        <v>37.65297680807761</v>
      </c>
      <c r="BK15" s="26">
        <v>68.22043465497524</v>
      </c>
      <c r="BL15" s="26">
        <v>66.58888775223627</v>
      </c>
      <c r="BM15" s="26">
        <v>52.90541856612698</v>
      </c>
      <c r="BN15" s="26">
        <v>2</v>
      </c>
      <c r="BO15" s="26">
        <v>1</v>
      </c>
      <c r="BP15" s="26">
        <v>20</v>
      </c>
      <c r="BQ15" s="21">
        <v>1421</v>
      </c>
      <c r="BR15" s="21">
        <v>22</v>
      </c>
      <c r="BS15" s="15">
        <v>157.2</v>
      </c>
      <c r="BT15" s="15">
        <v>17.4</v>
      </c>
      <c r="BU15" s="27">
        <v>39</v>
      </c>
      <c r="BV15" s="21">
        <v>1421</v>
      </c>
      <c r="BW15" s="15">
        <v>157.2</v>
      </c>
      <c r="BX15" s="26">
        <v>37618</v>
      </c>
      <c r="BY15" s="26">
        <v>37159</v>
      </c>
      <c r="BZ15" s="29">
        <v>4</v>
      </c>
      <c r="CL15" s="28"/>
    </row>
    <row r="16" spans="1:90" ht="13.5">
      <c r="A16" s="14">
        <v>15</v>
      </c>
      <c r="B16" s="15" t="s">
        <v>94</v>
      </c>
      <c r="C16" s="16">
        <v>2465000</v>
      </c>
      <c r="D16" s="17">
        <v>195.9</v>
      </c>
      <c r="E16" s="17">
        <v>550.1</v>
      </c>
      <c r="F16" s="16">
        <v>92127</v>
      </c>
      <c r="G16" s="16">
        <v>435752</v>
      </c>
      <c r="H16" s="16">
        <v>733329</v>
      </c>
      <c r="I16" s="16">
        <v>3426948</v>
      </c>
      <c r="J16" s="17">
        <v>14.2</v>
      </c>
      <c r="K16" s="16">
        <v>2283</v>
      </c>
      <c r="L16" s="16">
        <v>11</v>
      </c>
      <c r="M16" s="16">
        <v>27607</v>
      </c>
      <c r="N16" s="16">
        <v>12607</v>
      </c>
      <c r="O16" s="16">
        <v>8074</v>
      </c>
      <c r="P16" s="16">
        <v>4938</v>
      </c>
      <c r="Q16" s="16">
        <v>282</v>
      </c>
      <c r="R16" s="16">
        <v>125</v>
      </c>
      <c r="S16" s="50">
        <f t="shared" si="0"/>
        <v>5.070993914807302</v>
      </c>
      <c r="T16" s="18">
        <v>4.1</v>
      </c>
      <c r="U16" s="15">
        <v>-1.1</v>
      </c>
      <c r="V16" s="3">
        <v>0.54</v>
      </c>
      <c r="W16" s="53">
        <v>32.9</v>
      </c>
      <c r="X16" s="53">
        <v>45.4</v>
      </c>
      <c r="Y16" s="53">
        <v>21.1</v>
      </c>
      <c r="Z16" s="16">
        <v>41712</v>
      </c>
      <c r="AA16" s="16">
        <v>4022</v>
      </c>
      <c r="AB16" s="16">
        <v>1926</v>
      </c>
      <c r="AC16" s="16">
        <v>11606</v>
      </c>
      <c r="AD16" s="16">
        <v>6589</v>
      </c>
      <c r="AE16" s="21">
        <v>31287</v>
      </c>
      <c r="AF16" s="21">
        <v>35653</v>
      </c>
      <c r="AG16" s="21">
        <v>44600</v>
      </c>
      <c r="AH16" s="20">
        <v>65.1</v>
      </c>
      <c r="AI16" s="20">
        <v>85.4</v>
      </c>
      <c r="AJ16" s="21">
        <v>15</v>
      </c>
      <c r="AK16" s="21">
        <v>3370</v>
      </c>
      <c r="AL16" s="22">
        <v>3322</v>
      </c>
      <c r="AM16" s="22">
        <v>402</v>
      </c>
      <c r="AN16" s="23">
        <v>45450</v>
      </c>
      <c r="AO16" s="15">
        <v>1786</v>
      </c>
      <c r="AP16" s="15">
        <v>7</v>
      </c>
      <c r="AQ16" s="15">
        <v>18.6</v>
      </c>
      <c r="AR16" s="15">
        <v>17.5</v>
      </c>
      <c r="AS16" s="15">
        <v>21.8</v>
      </c>
      <c r="AT16" s="20">
        <v>81.7</v>
      </c>
      <c r="AU16" s="20">
        <v>56</v>
      </c>
      <c r="AV16" s="24">
        <v>602.7</v>
      </c>
      <c r="AW16" s="15">
        <v>25</v>
      </c>
      <c r="AX16" s="15">
        <v>1070</v>
      </c>
      <c r="AY16" s="15">
        <v>1508</v>
      </c>
      <c r="AZ16" s="15">
        <v>34</v>
      </c>
      <c r="BA16" s="16">
        <v>8046</v>
      </c>
      <c r="BB16" s="16">
        <v>3769</v>
      </c>
      <c r="BC16" s="16">
        <v>4609</v>
      </c>
      <c r="BD16" s="16">
        <v>44880</v>
      </c>
      <c r="BE16" s="26">
        <v>137</v>
      </c>
      <c r="BF16" s="26">
        <v>8.5</v>
      </c>
      <c r="BG16" s="26">
        <v>30.4</v>
      </c>
      <c r="BH16" s="26">
        <v>40.94800421202662</v>
      </c>
      <c r="BI16" s="26">
        <v>47.80014064767541</v>
      </c>
      <c r="BJ16" s="26">
        <v>37.756389398073395</v>
      </c>
      <c r="BK16" s="26">
        <v>50.02371445531304</v>
      </c>
      <c r="BL16" s="26">
        <v>48.59926917359616</v>
      </c>
      <c r="BM16" s="26">
        <v>50.823792459298204</v>
      </c>
      <c r="BN16" s="26">
        <v>3</v>
      </c>
      <c r="BO16" s="26">
        <v>0</v>
      </c>
      <c r="BP16" s="26">
        <v>9</v>
      </c>
      <c r="BQ16" s="21">
        <v>546</v>
      </c>
      <c r="BR16" s="21">
        <v>11</v>
      </c>
      <c r="BS16" s="15">
        <v>161.8</v>
      </c>
      <c r="BT16" s="15">
        <v>48.3</v>
      </c>
      <c r="BU16" s="27">
        <v>34.7</v>
      </c>
      <c r="BV16" s="21">
        <v>546</v>
      </c>
      <c r="BW16" s="15">
        <v>161.8</v>
      </c>
      <c r="BX16" s="26">
        <v>14054</v>
      </c>
      <c r="BY16" s="26">
        <v>14476</v>
      </c>
      <c r="BZ16" s="29">
        <v>13</v>
      </c>
      <c r="CL16" s="28"/>
    </row>
    <row r="17" spans="1:90" ht="13.5">
      <c r="A17" s="14">
        <v>16</v>
      </c>
      <c r="B17" s="15" t="s">
        <v>95</v>
      </c>
      <c r="C17" s="16">
        <v>1119000</v>
      </c>
      <c r="D17" s="17">
        <v>263.5</v>
      </c>
      <c r="E17" s="17">
        <v>604.9</v>
      </c>
      <c r="F17" s="16">
        <v>23515</v>
      </c>
      <c r="G17" s="16">
        <v>229675</v>
      </c>
      <c r="H17" s="16">
        <v>343204</v>
      </c>
      <c r="I17" s="16">
        <v>1049533</v>
      </c>
      <c r="J17" s="17">
        <v>14.5</v>
      </c>
      <c r="K17" s="16">
        <v>2708</v>
      </c>
      <c r="L17" s="16">
        <v>13</v>
      </c>
      <c r="M17" s="16">
        <v>11632</v>
      </c>
      <c r="N17" s="16">
        <v>6747</v>
      </c>
      <c r="O17" s="16">
        <v>4423</v>
      </c>
      <c r="P17" s="16">
        <v>2057</v>
      </c>
      <c r="Q17" s="16">
        <v>154</v>
      </c>
      <c r="R17" s="16">
        <v>63</v>
      </c>
      <c r="S17" s="50">
        <f t="shared" si="0"/>
        <v>5.630026809651475</v>
      </c>
      <c r="T17" s="18">
        <v>3.7</v>
      </c>
      <c r="U17" s="15">
        <v>-2.1</v>
      </c>
      <c r="V17" s="3">
        <v>0.61</v>
      </c>
      <c r="W17" s="53">
        <v>26.8</v>
      </c>
      <c r="X17" s="53">
        <v>37.8</v>
      </c>
      <c r="Y17" s="53">
        <v>16.5</v>
      </c>
      <c r="Z17" s="16">
        <v>19931</v>
      </c>
      <c r="AA17" s="16">
        <v>2289</v>
      </c>
      <c r="AB17" s="16">
        <v>559</v>
      </c>
      <c r="AC17" s="16">
        <v>6556</v>
      </c>
      <c r="AD17" s="16">
        <v>3355</v>
      </c>
      <c r="AE17" s="21">
        <v>17108</v>
      </c>
      <c r="AF17" s="21">
        <v>18167</v>
      </c>
      <c r="AG17" s="21">
        <v>18146</v>
      </c>
      <c r="AH17" s="20">
        <v>66.74</v>
      </c>
      <c r="AI17" s="20">
        <v>83.6</v>
      </c>
      <c r="AJ17" s="21">
        <v>5</v>
      </c>
      <c r="AK17" s="21">
        <v>773</v>
      </c>
      <c r="AL17" s="22">
        <v>1541</v>
      </c>
      <c r="AM17" s="22">
        <v>201</v>
      </c>
      <c r="AN17" s="23">
        <v>19432</v>
      </c>
      <c r="AO17" s="15">
        <v>796</v>
      </c>
      <c r="AP17" s="15">
        <v>3</v>
      </c>
      <c r="AQ17" s="15">
        <v>8.7</v>
      </c>
      <c r="AR17" s="15">
        <v>9.8</v>
      </c>
      <c r="AS17" s="15">
        <v>10.4</v>
      </c>
      <c r="AT17" s="20">
        <v>102.3</v>
      </c>
      <c r="AU17" s="20">
        <v>59.4</v>
      </c>
      <c r="AV17" s="24">
        <v>814.2</v>
      </c>
      <c r="AW17" s="15">
        <v>13</v>
      </c>
      <c r="AX17" s="15">
        <v>850</v>
      </c>
      <c r="AY17" s="15">
        <v>928</v>
      </c>
      <c r="AZ17" s="15">
        <v>14</v>
      </c>
      <c r="BA17" s="16">
        <v>3635</v>
      </c>
      <c r="BB17" s="16">
        <v>1451</v>
      </c>
      <c r="BC17" s="16">
        <v>2371</v>
      </c>
      <c r="BD17" s="16">
        <v>27650</v>
      </c>
      <c r="BE17" s="26">
        <v>116</v>
      </c>
      <c r="BF17" s="26">
        <v>9</v>
      </c>
      <c r="BG17" s="26">
        <v>29.4</v>
      </c>
      <c r="BH17" s="26">
        <v>42.67978849392125</v>
      </c>
      <c r="BI17" s="26">
        <v>48.03257096877785</v>
      </c>
      <c r="BJ17" s="26">
        <v>62.09971308308139</v>
      </c>
      <c r="BK17" s="26">
        <v>53.17361275884977</v>
      </c>
      <c r="BL17" s="26">
        <v>44.771690752608905</v>
      </c>
      <c r="BM17" s="26">
        <v>46.03605241359202</v>
      </c>
      <c r="BN17" s="26">
        <v>2</v>
      </c>
      <c r="BO17" s="26">
        <v>1</v>
      </c>
      <c r="BP17" s="26">
        <v>3</v>
      </c>
      <c r="BQ17" s="21">
        <v>254</v>
      </c>
      <c r="BR17" s="21">
        <v>5</v>
      </c>
      <c r="BS17" s="15">
        <v>164.6</v>
      </c>
      <c r="BT17" s="15">
        <v>61.4</v>
      </c>
      <c r="BU17" s="27">
        <v>47.5</v>
      </c>
      <c r="BV17" s="21">
        <v>254</v>
      </c>
      <c r="BW17" s="15">
        <v>164.6</v>
      </c>
      <c r="BX17" s="26">
        <v>6141</v>
      </c>
      <c r="BY17" s="26">
        <v>6187</v>
      </c>
      <c r="BZ17" s="29">
        <v>5</v>
      </c>
      <c r="CK17" s="28"/>
      <c r="CL17" s="28"/>
    </row>
    <row r="18" spans="1:90" ht="13.5">
      <c r="A18" s="14">
        <v>17</v>
      </c>
      <c r="B18" s="15" t="s">
        <v>96</v>
      </c>
      <c r="C18" s="16">
        <v>1180000</v>
      </c>
      <c r="D18" s="17">
        <v>282</v>
      </c>
      <c r="E18" s="17">
        <v>853.6</v>
      </c>
      <c r="F18" s="16">
        <v>23925</v>
      </c>
      <c r="G18" s="16">
        <v>200209</v>
      </c>
      <c r="H18" s="16">
        <v>386267</v>
      </c>
      <c r="I18" s="16">
        <v>371736</v>
      </c>
      <c r="J18" s="17">
        <v>15.2</v>
      </c>
      <c r="K18" s="16">
        <v>2793</v>
      </c>
      <c r="L18" s="16">
        <v>20</v>
      </c>
      <c r="M18" s="16">
        <v>12384</v>
      </c>
      <c r="N18" s="16">
        <v>7066</v>
      </c>
      <c r="O18" s="16">
        <v>4629</v>
      </c>
      <c r="P18" s="16">
        <v>2443</v>
      </c>
      <c r="Q18" s="16">
        <v>183</v>
      </c>
      <c r="R18" s="16">
        <v>54</v>
      </c>
      <c r="S18" s="50">
        <f t="shared" si="0"/>
        <v>4.576271186440677</v>
      </c>
      <c r="T18" s="18">
        <v>3.8</v>
      </c>
      <c r="U18" s="15">
        <v>-2</v>
      </c>
      <c r="V18" s="3">
        <v>0.65</v>
      </c>
      <c r="W18" s="53">
        <v>20.3</v>
      </c>
      <c r="X18" s="53">
        <v>31.6</v>
      </c>
      <c r="Y18" s="53">
        <v>9.7</v>
      </c>
      <c r="Z18" s="16">
        <v>23627</v>
      </c>
      <c r="AA18" s="16">
        <v>2624</v>
      </c>
      <c r="AB18" s="16">
        <v>563</v>
      </c>
      <c r="AC18" s="16">
        <v>7544</v>
      </c>
      <c r="AD18" s="16">
        <v>3735</v>
      </c>
      <c r="AE18" s="21">
        <v>22034</v>
      </c>
      <c r="AF18" s="21">
        <v>23197</v>
      </c>
      <c r="AG18" s="21">
        <v>21195</v>
      </c>
      <c r="AH18" s="20">
        <v>65.9</v>
      </c>
      <c r="AI18" s="20">
        <v>82.7</v>
      </c>
      <c r="AJ18" s="21">
        <v>9</v>
      </c>
      <c r="AK18" s="21">
        <v>1438</v>
      </c>
      <c r="AL18" s="22">
        <v>1852</v>
      </c>
      <c r="AM18" s="22">
        <v>240</v>
      </c>
      <c r="AN18" s="23">
        <v>24010</v>
      </c>
      <c r="AO18" s="15">
        <v>899</v>
      </c>
      <c r="AP18" s="15">
        <v>3</v>
      </c>
      <c r="AQ18" s="15">
        <v>8.9</v>
      </c>
      <c r="AR18" s="15">
        <v>9.6</v>
      </c>
      <c r="AS18" s="15">
        <v>10.5</v>
      </c>
      <c r="AT18" s="20">
        <v>116.5</v>
      </c>
      <c r="AU18" s="20">
        <v>60.8</v>
      </c>
      <c r="AV18" s="24">
        <v>682.7</v>
      </c>
      <c r="AW18" s="15">
        <v>14</v>
      </c>
      <c r="AX18" s="15">
        <v>653</v>
      </c>
      <c r="AY18" s="15">
        <v>758</v>
      </c>
      <c r="AZ18" s="15">
        <v>12</v>
      </c>
      <c r="BA18" s="16">
        <v>3468</v>
      </c>
      <c r="BB18" s="16">
        <v>1545</v>
      </c>
      <c r="BC18" s="16">
        <v>2657</v>
      </c>
      <c r="BD18" s="16">
        <v>22420</v>
      </c>
      <c r="BE18" s="26">
        <v>128</v>
      </c>
      <c r="BF18" s="26">
        <v>9.9</v>
      </c>
      <c r="BG18" s="26">
        <v>28.4</v>
      </c>
      <c r="BH18" s="26">
        <v>58.27862772678032</v>
      </c>
      <c r="BI18" s="26">
        <v>42.865759240664666</v>
      </c>
      <c r="BJ18" s="26">
        <v>45.92598400774048</v>
      </c>
      <c r="BK18" s="26">
        <v>53.92474235430853</v>
      </c>
      <c r="BL18" s="26">
        <v>43.24065938421401</v>
      </c>
      <c r="BM18" s="26">
        <v>56.23602033705302</v>
      </c>
      <c r="BN18" s="26">
        <v>2</v>
      </c>
      <c r="BO18" s="26">
        <v>2</v>
      </c>
      <c r="BP18" s="26">
        <v>6</v>
      </c>
      <c r="BQ18" s="21">
        <v>250</v>
      </c>
      <c r="BR18" s="21">
        <v>8</v>
      </c>
      <c r="BS18" s="15">
        <v>163.4</v>
      </c>
      <c r="BT18" s="15">
        <v>57.6</v>
      </c>
      <c r="BU18" s="27">
        <v>49.9</v>
      </c>
      <c r="BV18" s="21">
        <v>250</v>
      </c>
      <c r="BW18" s="15">
        <v>163.4</v>
      </c>
      <c r="BX18" s="26">
        <v>6570</v>
      </c>
      <c r="BY18" s="26">
        <v>6770</v>
      </c>
      <c r="BZ18" s="29">
        <v>5</v>
      </c>
      <c r="CA18" s="28"/>
      <c r="CL18" s="28"/>
    </row>
    <row r="19" spans="1:90" ht="13.5">
      <c r="A19" s="14">
        <v>18</v>
      </c>
      <c r="B19" s="15" t="s">
        <v>97</v>
      </c>
      <c r="C19" s="16">
        <v>828000</v>
      </c>
      <c r="D19" s="17">
        <v>197.6</v>
      </c>
      <c r="E19" s="17">
        <v>776.5</v>
      </c>
      <c r="F19" s="16">
        <v>20730</v>
      </c>
      <c r="G19" s="16">
        <v>164175</v>
      </c>
      <c r="H19" s="16">
        <v>253673</v>
      </c>
      <c r="I19" s="16">
        <v>470442</v>
      </c>
      <c r="J19" s="17">
        <v>14.8</v>
      </c>
      <c r="K19" s="16">
        <v>2369</v>
      </c>
      <c r="L19" s="16">
        <v>20</v>
      </c>
      <c r="M19" s="16">
        <v>9242</v>
      </c>
      <c r="N19" s="16">
        <v>5293</v>
      </c>
      <c r="O19" s="16">
        <v>3539</v>
      </c>
      <c r="P19" s="16">
        <v>2013</v>
      </c>
      <c r="Q19" s="16">
        <v>153</v>
      </c>
      <c r="R19" s="16">
        <v>41</v>
      </c>
      <c r="S19" s="50">
        <f t="shared" si="0"/>
        <v>4.951690821256038</v>
      </c>
      <c r="T19" s="18">
        <v>3.5</v>
      </c>
      <c r="U19" s="15">
        <v>-1.2</v>
      </c>
      <c r="V19" s="3">
        <v>0.75</v>
      </c>
      <c r="W19" s="53">
        <v>21.1</v>
      </c>
      <c r="X19" s="53">
        <v>32.7</v>
      </c>
      <c r="Y19" s="53">
        <v>10.2</v>
      </c>
      <c r="Z19" s="16">
        <v>14790</v>
      </c>
      <c r="AA19" s="16">
        <v>1596</v>
      </c>
      <c r="AB19" s="16">
        <v>359</v>
      </c>
      <c r="AC19" s="16">
        <v>4106</v>
      </c>
      <c r="AD19" s="16">
        <v>3034</v>
      </c>
      <c r="AE19" s="21">
        <v>12312</v>
      </c>
      <c r="AF19" s="21">
        <v>13277</v>
      </c>
      <c r="AG19" s="21">
        <v>11645</v>
      </c>
      <c r="AH19" s="20">
        <v>67.5</v>
      </c>
      <c r="AI19" s="20">
        <v>86.1</v>
      </c>
      <c r="AJ19" s="21">
        <v>2</v>
      </c>
      <c r="AK19" s="21">
        <v>1927</v>
      </c>
      <c r="AL19" s="22">
        <v>1189</v>
      </c>
      <c r="AM19" s="22">
        <v>201</v>
      </c>
      <c r="AN19" s="23">
        <v>18051</v>
      </c>
      <c r="AO19" s="15">
        <v>696</v>
      </c>
      <c r="AP19" s="15">
        <v>3</v>
      </c>
      <c r="AQ19" s="15">
        <v>6.2</v>
      </c>
      <c r="AR19" s="15">
        <v>7.4</v>
      </c>
      <c r="AS19" s="15">
        <v>8.4</v>
      </c>
      <c r="AT19" s="20">
        <v>91.5</v>
      </c>
      <c r="AU19" s="20">
        <v>58.9</v>
      </c>
      <c r="AV19" s="24">
        <v>629.8</v>
      </c>
      <c r="AW19" s="15">
        <v>12</v>
      </c>
      <c r="AX19" s="15">
        <v>619</v>
      </c>
      <c r="AY19" s="15">
        <v>735</v>
      </c>
      <c r="AZ19" s="15">
        <v>9</v>
      </c>
      <c r="BA19" s="16">
        <v>4112</v>
      </c>
      <c r="BB19" s="16">
        <v>1619</v>
      </c>
      <c r="BC19" s="16">
        <v>1713</v>
      </c>
      <c r="BD19" s="16">
        <v>7670</v>
      </c>
      <c r="BE19" s="26">
        <v>97</v>
      </c>
      <c r="BF19" s="26">
        <v>9.7</v>
      </c>
      <c r="BG19" s="26">
        <v>25.9</v>
      </c>
      <c r="BH19" s="26">
        <v>52.96185827092668</v>
      </c>
      <c r="BI19" s="26">
        <v>68.55121488905034</v>
      </c>
      <c r="BJ19" s="26">
        <v>46.13280918773206</v>
      </c>
      <c r="BK19" s="26">
        <v>51.50174365928027</v>
      </c>
      <c r="BL19" s="26">
        <v>39.03032312112803</v>
      </c>
      <c r="BM19" s="26">
        <v>35.211596658082364</v>
      </c>
      <c r="BN19" s="26">
        <v>2</v>
      </c>
      <c r="BO19" s="26">
        <v>1</v>
      </c>
      <c r="BP19" s="26">
        <v>1</v>
      </c>
      <c r="BQ19" s="21">
        <v>174</v>
      </c>
      <c r="BR19" s="21">
        <v>4</v>
      </c>
      <c r="BS19" s="15">
        <v>163.7</v>
      </c>
      <c r="BT19" s="15">
        <v>56.3</v>
      </c>
      <c r="BU19" s="27">
        <v>47.5</v>
      </c>
      <c r="BV19" s="21">
        <v>174</v>
      </c>
      <c r="BW19" s="15">
        <v>163.7</v>
      </c>
      <c r="BX19" s="26">
        <v>4806</v>
      </c>
      <c r="BY19" s="26">
        <v>4808</v>
      </c>
      <c r="BZ19" s="29">
        <v>1</v>
      </c>
      <c r="CA19" s="28"/>
      <c r="CH19" s="28"/>
      <c r="CK19" s="28"/>
      <c r="CL19" s="28"/>
    </row>
    <row r="20" spans="1:90" ht="13.5">
      <c r="A20" s="14">
        <v>19</v>
      </c>
      <c r="B20" s="15" t="s">
        <v>98</v>
      </c>
      <c r="C20" s="16">
        <v>889000</v>
      </c>
      <c r="D20" s="17">
        <v>199.1</v>
      </c>
      <c r="E20" s="17">
        <v>935.5</v>
      </c>
      <c r="F20" s="16">
        <v>40135</v>
      </c>
      <c r="G20" s="16">
        <v>156116</v>
      </c>
      <c r="H20" s="16">
        <v>259940</v>
      </c>
      <c r="I20" s="16">
        <v>274953</v>
      </c>
      <c r="J20" s="17">
        <v>15</v>
      </c>
      <c r="K20" s="16">
        <v>1051</v>
      </c>
      <c r="L20" s="16">
        <v>43</v>
      </c>
      <c r="M20" s="16">
        <v>10150</v>
      </c>
      <c r="N20" s="16">
        <v>5808</v>
      </c>
      <c r="O20" s="16">
        <v>3840</v>
      </c>
      <c r="P20" s="16">
        <v>1710</v>
      </c>
      <c r="Q20" s="16">
        <v>122</v>
      </c>
      <c r="R20" s="16">
        <v>62</v>
      </c>
      <c r="S20" s="50">
        <f t="shared" si="0"/>
        <v>6.974128233970753</v>
      </c>
      <c r="T20" s="18">
        <v>3.8</v>
      </c>
      <c r="U20" s="15">
        <v>-3.8</v>
      </c>
      <c r="V20" s="3">
        <v>0.88</v>
      </c>
      <c r="W20" s="53">
        <v>22.8</v>
      </c>
      <c r="X20" s="53">
        <v>35.7</v>
      </c>
      <c r="Y20" s="53">
        <v>10.3</v>
      </c>
      <c r="Z20" s="16">
        <v>19056</v>
      </c>
      <c r="AA20" s="16">
        <v>1593</v>
      </c>
      <c r="AB20" s="16">
        <v>555</v>
      </c>
      <c r="AC20" s="16">
        <v>4019</v>
      </c>
      <c r="AD20" s="16">
        <v>2026</v>
      </c>
      <c r="AE20" s="21">
        <v>17889</v>
      </c>
      <c r="AF20" s="21">
        <v>17559</v>
      </c>
      <c r="AG20" s="21">
        <v>20572</v>
      </c>
      <c r="AH20" s="20">
        <v>65.1</v>
      </c>
      <c r="AI20" s="20">
        <v>84.6</v>
      </c>
      <c r="AJ20" s="21">
        <v>14</v>
      </c>
      <c r="AK20" s="21">
        <v>2056</v>
      </c>
      <c r="AL20" s="22">
        <v>1408</v>
      </c>
      <c r="AM20" s="22">
        <v>135</v>
      </c>
      <c r="AN20" s="23">
        <v>17039</v>
      </c>
      <c r="AO20" s="15">
        <v>563</v>
      </c>
      <c r="AP20" s="15">
        <v>2</v>
      </c>
      <c r="AQ20" s="15">
        <v>6.6</v>
      </c>
      <c r="AR20" s="15">
        <v>6.9</v>
      </c>
      <c r="AS20" s="15">
        <v>8.3</v>
      </c>
      <c r="AT20" s="20">
        <v>111.1</v>
      </c>
      <c r="AU20" s="20">
        <v>54.4</v>
      </c>
      <c r="AV20" s="24">
        <v>558.2</v>
      </c>
      <c r="AW20" s="15">
        <v>10</v>
      </c>
      <c r="AX20" s="15">
        <v>479</v>
      </c>
      <c r="AY20" s="15">
        <v>556</v>
      </c>
      <c r="AZ20" s="15">
        <v>10</v>
      </c>
      <c r="BA20" s="16">
        <v>3818</v>
      </c>
      <c r="BB20" s="16">
        <v>1230</v>
      </c>
      <c r="BC20" s="16">
        <v>2426</v>
      </c>
      <c r="BD20" s="16">
        <v>19320</v>
      </c>
      <c r="BE20" s="26">
        <v>60</v>
      </c>
      <c r="BF20" s="26">
        <v>9.2</v>
      </c>
      <c r="BG20" s="26">
        <v>27</v>
      </c>
      <c r="BH20" s="26">
        <v>30.493395041622076</v>
      </c>
      <c r="BI20" s="26">
        <v>51.698111442557256</v>
      </c>
      <c r="BJ20" s="26">
        <v>44.188652495811276</v>
      </c>
      <c r="BK20" s="26">
        <v>47.64917573418535</v>
      </c>
      <c r="BL20" s="26">
        <v>39.413080963226754</v>
      </c>
      <c r="BM20" s="26">
        <v>49.57481679520094</v>
      </c>
      <c r="BN20" s="26">
        <v>2</v>
      </c>
      <c r="BO20" s="26">
        <v>2</v>
      </c>
      <c r="BP20" s="26">
        <v>3</v>
      </c>
      <c r="BQ20" s="21">
        <v>186</v>
      </c>
      <c r="BR20" s="21">
        <v>6</v>
      </c>
      <c r="BS20" s="15">
        <v>162.1</v>
      </c>
      <c r="BT20" s="15">
        <v>52.7</v>
      </c>
      <c r="BU20" s="27">
        <v>44.3</v>
      </c>
      <c r="BV20" s="21">
        <v>186</v>
      </c>
      <c r="BW20" s="15">
        <v>162.1</v>
      </c>
      <c r="BX20" s="26">
        <v>5405</v>
      </c>
      <c r="BY20" s="26">
        <v>4990</v>
      </c>
      <c r="BZ20" s="29">
        <v>2</v>
      </c>
      <c r="CI20" s="28"/>
      <c r="CL20" s="28"/>
    </row>
    <row r="21" spans="1:90" ht="13.5">
      <c r="A21" s="14">
        <v>20</v>
      </c>
      <c r="B21" s="15" t="s">
        <v>99</v>
      </c>
      <c r="C21" s="16">
        <v>2217000</v>
      </c>
      <c r="D21" s="17">
        <v>163.2</v>
      </c>
      <c r="E21" s="17">
        <v>665.1</v>
      </c>
      <c r="F21" s="16">
        <v>134545</v>
      </c>
      <c r="G21" s="16">
        <v>421450</v>
      </c>
      <c r="H21" s="16">
        <v>639860</v>
      </c>
      <c r="I21" s="16">
        <v>253635</v>
      </c>
      <c r="J21" s="17">
        <v>12.3</v>
      </c>
      <c r="K21" s="16">
        <v>975</v>
      </c>
      <c r="L21" s="16">
        <v>17</v>
      </c>
      <c r="M21" s="16">
        <v>23216</v>
      </c>
      <c r="N21" s="16">
        <v>12728</v>
      </c>
      <c r="O21" s="16">
        <v>7008</v>
      </c>
      <c r="P21" s="16">
        <v>3626</v>
      </c>
      <c r="Q21" s="16">
        <v>299</v>
      </c>
      <c r="R21" s="16">
        <v>130</v>
      </c>
      <c r="S21" s="50">
        <f t="shared" si="0"/>
        <v>5.863779882724403</v>
      </c>
      <c r="T21" s="18">
        <v>3.5</v>
      </c>
      <c r="U21" s="15">
        <v>-2.4</v>
      </c>
      <c r="V21" s="3">
        <v>0.69</v>
      </c>
      <c r="W21" s="53">
        <v>26.4</v>
      </c>
      <c r="X21" s="53">
        <v>36.1</v>
      </c>
      <c r="Y21" s="53">
        <v>17.1</v>
      </c>
      <c r="Z21" s="16">
        <v>45549</v>
      </c>
      <c r="AA21" s="16">
        <v>3765</v>
      </c>
      <c r="AB21" s="16">
        <v>1369</v>
      </c>
      <c r="AC21" s="16">
        <v>10999</v>
      </c>
      <c r="AD21" s="16">
        <v>4645</v>
      </c>
      <c r="AE21" s="21">
        <v>38647</v>
      </c>
      <c r="AF21" s="21">
        <v>37939</v>
      </c>
      <c r="AG21" s="21">
        <v>51012</v>
      </c>
      <c r="AH21" s="20">
        <v>67.9</v>
      </c>
      <c r="AI21" s="20">
        <v>83.3</v>
      </c>
      <c r="AJ21" s="21">
        <v>19</v>
      </c>
      <c r="AK21" s="21">
        <v>6186</v>
      </c>
      <c r="AL21" s="22">
        <v>3355</v>
      </c>
      <c r="AM21" s="22">
        <v>460</v>
      </c>
      <c r="AN21" s="23">
        <v>47200</v>
      </c>
      <c r="AO21" s="15">
        <v>1740</v>
      </c>
      <c r="AP21" s="15">
        <v>8</v>
      </c>
      <c r="AQ21" s="15">
        <v>16.9</v>
      </c>
      <c r="AR21" s="15">
        <v>18.7</v>
      </c>
      <c r="AS21" s="15">
        <v>19.1</v>
      </c>
      <c r="AT21" s="20">
        <v>94</v>
      </c>
      <c r="AU21" s="20">
        <v>51.5</v>
      </c>
      <c r="AV21" s="24">
        <v>590.8</v>
      </c>
      <c r="AW21" s="15">
        <v>19</v>
      </c>
      <c r="AX21" s="15">
        <v>1041</v>
      </c>
      <c r="AY21" s="15">
        <v>1762</v>
      </c>
      <c r="AZ21" s="15">
        <v>27</v>
      </c>
      <c r="BA21" s="16">
        <v>6009</v>
      </c>
      <c r="BB21" s="16">
        <v>3463</v>
      </c>
      <c r="BC21" s="16">
        <v>4784</v>
      </c>
      <c r="BD21" s="16">
        <v>37090</v>
      </c>
      <c r="BE21" s="26">
        <v>144</v>
      </c>
      <c r="BF21" s="26">
        <v>9.7</v>
      </c>
      <c r="BG21" s="26">
        <v>33.9</v>
      </c>
      <c r="BH21" s="26">
        <v>46.00276940382978</v>
      </c>
      <c r="BI21" s="26">
        <v>40.97202367364973</v>
      </c>
      <c r="BJ21" s="26">
        <v>60.2589689811564</v>
      </c>
      <c r="BK21" s="26">
        <v>54.288192158562765</v>
      </c>
      <c r="BL21" s="26">
        <v>46.68547996310254</v>
      </c>
      <c r="BM21" s="26">
        <v>40.83198714652006</v>
      </c>
      <c r="BN21" s="26">
        <v>1</v>
      </c>
      <c r="BO21" s="26">
        <v>1</v>
      </c>
      <c r="BP21" s="26">
        <v>2</v>
      </c>
      <c r="BQ21" s="21">
        <v>472</v>
      </c>
      <c r="BR21" s="21">
        <v>4</v>
      </c>
      <c r="BS21" s="15">
        <v>165.8</v>
      </c>
      <c r="BT21" s="15">
        <v>50.7</v>
      </c>
      <c r="BU21" s="27">
        <v>36.5</v>
      </c>
      <c r="BV21" s="21">
        <v>472</v>
      </c>
      <c r="BW21" s="15">
        <v>165.8</v>
      </c>
      <c r="BX21" s="26">
        <v>12137</v>
      </c>
      <c r="BY21" s="26">
        <v>12222</v>
      </c>
      <c r="BZ21" s="29">
        <v>6</v>
      </c>
      <c r="CL21" s="28"/>
    </row>
    <row r="22" spans="1:90" ht="13.5">
      <c r="A22" s="14">
        <v>21</v>
      </c>
      <c r="B22" s="15" t="s">
        <v>100</v>
      </c>
      <c r="C22" s="16">
        <v>2111000</v>
      </c>
      <c r="D22" s="17">
        <v>199.2</v>
      </c>
      <c r="E22" s="17">
        <v>984.2</v>
      </c>
      <c r="F22" s="16">
        <v>41079</v>
      </c>
      <c r="G22" s="16">
        <v>422661</v>
      </c>
      <c r="H22" s="16">
        <v>626692</v>
      </c>
      <c r="I22" s="16">
        <v>653018</v>
      </c>
      <c r="J22" s="17">
        <v>16.2</v>
      </c>
      <c r="K22" s="16">
        <v>1398</v>
      </c>
      <c r="L22" s="16">
        <v>29</v>
      </c>
      <c r="M22" s="16">
        <v>23167</v>
      </c>
      <c r="N22" s="16">
        <v>12477</v>
      </c>
      <c r="O22" s="16">
        <v>8810</v>
      </c>
      <c r="P22" s="16">
        <v>5489</v>
      </c>
      <c r="Q22" s="16">
        <v>321</v>
      </c>
      <c r="R22" s="16">
        <v>138</v>
      </c>
      <c r="S22" s="50">
        <f t="shared" si="0"/>
        <v>6.5371861676930365</v>
      </c>
      <c r="T22" s="18">
        <v>4</v>
      </c>
      <c r="U22" s="15">
        <v>-3.2</v>
      </c>
      <c r="V22" s="3">
        <v>0.74</v>
      </c>
      <c r="W22" s="53">
        <v>23.5</v>
      </c>
      <c r="X22" s="53">
        <v>32</v>
      </c>
      <c r="Y22" s="53">
        <v>15.5</v>
      </c>
      <c r="Z22" s="16">
        <v>34494</v>
      </c>
      <c r="AA22" s="16">
        <v>3346</v>
      </c>
      <c r="AB22" s="16">
        <v>1325</v>
      </c>
      <c r="AC22" s="16">
        <v>8516</v>
      </c>
      <c r="AD22" s="16">
        <v>5898</v>
      </c>
      <c r="AE22" s="21">
        <v>35184</v>
      </c>
      <c r="AF22" s="21">
        <v>37394</v>
      </c>
      <c r="AG22" s="21">
        <v>38992</v>
      </c>
      <c r="AH22" s="20">
        <v>65.5</v>
      </c>
      <c r="AI22" s="20">
        <v>81.8</v>
      </c>
      <c r="AJ22" s="21">
        <v>7</v>
      </c>
      <c r="AK22" s="21">
        <v>1860</v>
      </c>
      <c r="AL22" s="22">
        <v>3199</v>
      </c>
      <c r="AM22" s="22">
        <v>319</v>
      </c>
      <c r="AN22" s="23">
        <v>39852</v>
      </c>
      <c r="AO22" s="15">
        <v>1065</v>
      </c>
      <c r="AP22" s="15">
        <v>5</v>
      </c>
      <c r="AQ22" s="15">
        <v>15.8</v>
      </c>
      <c r="AR22" s="15">
        <v>18.2</v>
      </c>
      <c r="AS22" s="15">
        <v>17.5</v>
      </c>
      <c r="AT22" s="20">
        <v>96</v>
      </c>
      <c r="AU22" s="20">
        <v>52.1</v>
      </c>
      <c r="AV22" s="24">
        <v>645.1</v>
      </c>
      <c r="AW22" s="15">
        <v>13</v>
      </c>
      <c r="AX22" s="15">
        <v>809</v>
      </c>
      <c r="AY22" s="15">
        <v>1348</v>
      </c>
      <c r="AZ22" s="15">
        <v>23</v>
      </c>
      <c r="BA22" s="16">
        <v>11938</v>
      </c>
      <c r="BB22" s="16">
        <v>1944</v>
      </c>
      <c r="BC22" s="16">
        <v>3841</v>
      </c>
      <c r="BD22" s="16">
        <v>39770</v>
      </c>
      <c r="BE22" s="26">
        <v>121</v>
      </c>
      <c r="BF22" s="26">
        <v>9.6</v>
      </c>
      <c r="BG22" s="26">
        <v>28.2</v>
      </c>
      <c r="BH22" s="26">
        <v>55.722488565312226</v>
      </c>
      <c r="BI22" s="26">
        <v>39.35263209219833</v>
      </c>
      <c r="BJ22" s="26">
        <v>41.70675033591242</v>
      </c>
      <c r="BK22" s="26">
        <v>49.39373479460569</v>
      </c>
      <c r="BL22" s="26">
        <v>50.51305838408979</v>
      </c>
      <c r="BM22" s="26">
        <v>61.02376038275922</v>
      </c>
      <c r="BN22" s="26">
        <v>1</v>
      </c>
      <c r="BO22" s="26">
        <v>2</v>
      </c>
      <c r="BP22" s="26">
        <v>7</v>
      </c>
      <c r="BQ22" s="21">
        <v>445</v>
      </c>
      <c r="BR22" s="21">
        <v>9</v>
      </c>
      <c r="BS22" s="15">
        <v>164.7</v>
      </c>
      <c r="BT22" s="15">
        <v>48.7</v>
      </c>
      <c r="BU22" s="27">
        <v>44.6</v>
      </c>
      <c r="BV22" s="21">
        <v>445</v>
      </c>
      <c r="BW22" s="15">
        <v>164.7</v>
      </c>
      <c r="BX22" s="26">
        <v>11974</v>
      </c>
      <c r="BY22" s="26">
        <v>12179</v>
      </c>
      <c r="BZ22" s="29">
        <v>13</v>
      </c>
      <c r="CD22" s="28"/>
      <c r="CL22" s="28"/>
    </row>
    <row r="23" spans="1:90" ht="13.5">
      <c r="A23" s="14">
        <v>22</v>
      </c>
      <c r="B23" s="15" t="s">
        <v>101</v>
      </c>
      <c r="C23" s="16">
        <v>3786000</v>
      </c>
      <c r="D23" s="17">
        <v>486.7</v>
      </c>
      <c r="E23" s="17">
        <v>1386.3</v>
      </c>
      <c r="F23" s="16">
        <v>107709</v>
      </c>
      <c r="G23" s="16">
        <v>755887</v>
      </c>
      <c r="H23" s="16">
        <v>1139711</v>
      </c>
      <c r="I23" s="16">
        <v>670938</v>
      </c>
      <c r="J23" s="17">
        <v>16.9</v>
      </c>
      <c r="K23" s="16">
        <v>2132</v>
      </c>
      <c r="L23" s="16">
        <v>54</v>
      </c>
      <c r="M23" s="16">
        <v>41135</v>
      </c>
      <c r="N23" s="16">
        <v>22726</v>
      </c>
      <c r="O23" s="16">
        <v>16052</v>
      </c>
      <c r="P23" s="16">
        <v>8477</v>
      </c>
      <c r="Q23" s="16">
        <v>341</v>
      </c>
      <c r="R23" s="16">
        <v>327</v>
      </c>
      <c r="S23" s="50">
        <f t="shared" si="0"/>
        <v>8.637083993660855</v>
      </c>
      <c r="T23" s="18">
        <v>4.5</v>
      </c>
      <c r="U23" s="15">
        <v>-3.8</v>
      </c>
      <c r="V23" s="3">
        <v>0.8</v>
      </c>
      <c r="W23" s="53">
        <v>19.9</v>
      </c>
      <c r="X23" s="53">
        <v>30.5</v>
      </c>
      <c r="Y23" s="53">
        <v>9.6</v>
      </c>
      <c r="Z23" s="16">
        <v>61702</v>
      </c>
      <c r="AA23" s="16">
        <v>6029</v>
      </c>
      <c r="AB23" s="16">
        <v>2182</v>
      </c>
      <c r="AC23" s="16">
        <v>15979</v>
      </c>
      <c r="AD23" s="16">
        <v>6666</v>
      </c>
      <c r="AE23" s="21">
        <v>66924</v>
      </c>
      <c r="AF23" s="21">
        <v>68957</v>
      </c>
      <c r="AG23" s="21">
        <v>71408</v>
      </c>
      <c r="AH23" s="20">
        <v>67.8</v>
      </c>
      <c r="AI23" s="20">
        <v>80.4</v>
      </c>
      <c r="AJ23" s="21">
        <v>22</v>
      </c>
      <c r="AK23" s="21">
        <v>5591</v>
      </c>
      <c r="AL23" s="22">
        <v>6780</v>
      </c>
      <c r="AM23" s="22">
        <v>640</v>
      </c>
      <c r="AN23" s="23">
        <v>74158</v>
      </c>
      <c r="AO23" s="15">
        <v>1418</v>
      </c>
      <c r="AP23" s="15">
        <v>8</v>
      </c>
      <c r="AQ23" s="15">
        <v>29.2</v>
      </c>
      <c r="AR23" s="15">
        <v>30.1</v>
      </c>
      <c r="AS23" s="15">
        <v>26.9</v>
      </c>
      <c r="AT23" s="20">
        <v>138.8</v>
      </c>
      <c r="AU23" s="20">
        <v>51.4</v>
      </c>
      <c r="AV23" s="24">
        <v>593.9</v>
      </c>
      <c r="AW23" s="15">
        <v>25</v>
      </c>
      <c r="AX23" s="15">
        <v>1532</v>
      </c>
      <c r="AY23" s="15">
        <v>2719</v>
      </c>
      <c r="AZ23" s="15">
        <v>37</v>
      </c>
      <c r="BA23" s="16">
        <v>26744</v>
      </c>
      <c r="BB23" s="16">
        <v>3882</v>
      </c>
      <c r="BC23" s="16">
        <v>6038</v>
      </c>
      <c r="BD23" s="16">
        <v>96140</v>
      </c>
      <c r="BE23" s="26">
        <v>182</v>
      </c>
      <c r="BF23" s="26">
        <v>9.3</v>
      </c>
      <c r="BG23" s="26">
        <v>31.2</v>
      </c>
      <c r="BH23" s="26">
        <v>57.268952758000424</v>
      </c>
      <c r="BI23" s="26">
        <v>50.34163284727091</v>
      </c>
      <c r="BJ23" s="26">
        <v>46.52577702971604</v>
      </c>
      <c r="BK23" s="26">
        <v>56.25082110153566</v>
      </c>
      <c r="BL23" s="26">
        <v>63.52682501544645</v>
      </c>
      <c r="BM23" s="26">
        <v>49.57481679520094</v>
      </c>
      <c r="BN23" s="26">
        <v>2</v>
      </c>
      <c r="BO23" s="26">
        <v>1</v>
      </c>
      <c r="BP23" s="26">
        <v>7</v>
      </c>
      <c r="BQ23" s="21">
        <v>730</v>
      </c>
      <c r="BR23" s="21">
        <v>8</v>
      </c>
      <c r="BS23" s="15">
        <v>162.8</v>
      </c>
      <c r="BT23" s="15">
        <v>52.1</v>
      </c>
      <c r="BU23" s="27">
        <v>45</v>
      </c>
      <c r="BV23" s="21">
        <v>730</v>
      </c>
      <c r="BW23" s="15">
        <v>162.8</v>
      </c>
      <c r="BX23" s="26">
        <v>20722</v>
      </c>
      <c r="BY23" s="26">
        <v>20898</v>
      </c>
      <c r="BZ23" s="29">
        <v>4</v>
      </c>
      <c r="CD23" s="28"/>
      <c r="CK23" s="28"/>
      <c r="CL23" s="28"/>
    </row>
    <row r="24" spans="1:90" ht="13.5">
      <c r="A24" s="14">
        <v>23</v>
      </c>
      <c r="B24" s="15" t="s">
        <v>102</v>
      </c>
      <c r="C24" s="16">
        <v>7123000</v>
      </c>
      <c r="D24" s="17">
        <v>1381.1</v>
      </c>
      <c r="E24" s="17">
        <v>2411.7</v>
      </c>
      <c r="F24" s="16">
        <v>109181</v>
      </c>
      <c r="G24" s="16">
        <v>1360214</v>
      </c>
      <c r="H24" s="16">
        <v>2192586</v>
      </c>
      <c r="I24" s="16">
        <v>1342021</v>
      </c>
      <c r="J24" s="17">
        <v>16.1</v>
      </c>
      <c r="K24" s="16">
        <v>1083</v>
      </c>
      <c r="L24" s="16">
        <v>26</v>
      </c>
      <c r="M24" s="16">
        <v>69060</v>
      </c>
      <c r="N24" s="16">
        <v>43227</v>
      </c>
      <c r="O24" s="16">
        <v>30113</v>
      </c>
      <c r="P24" s="16">
        <v>12015</v>
      </c>
      <c r="Q24" s="16">
        <v>1014</v>
      </c>
      <c r="R24" s="16">
        <v>680</v>
      </c>
      <c r="S24" s="50">
        <f t="shared" si="0"/>
        <v>9.546539379474941</v>
      </c>
      <c r="T24" s="18">
        <v>4.4</v>
      </c>
      <c r="U24" s="15">
        <v>-1.5</v>
      </c>
      <c r="V24" s="3">
        <v>0.79</v>
      </c>
      <c r="W24" s="53">
        <v>20.8</v>
      </c>
      <c r="X24" s="53">
        <v>29.2</v>
      </c>
      <c r="Y24" s="53">
        <v>12.5</v>
      </c>
      <c r="Z24" s="16">
        <v>123381</v>
      </c>
      <c r="AA24" s="16">
        <v>11972</v>
      </c>
      <c r="AB24" s="16">
        <v>4582</v>
      </c>
      <c r="AC24" s="16">
        <v>27851</v>
      </c>
      <c r="AD24" s="16">
        <v>16290</v>
      </c>
      <c r="AE24" s="21">
        <v>123012</v>
      </c>
      <c r="AF24" s="21">
        <v>118961</v>
      </c>
      <c r="AG24" s="21">
        <v>205172</v>
      </c>
      <c r="AH24" s="20">
        <v>66.7</v>
      </c>
      <c r="AI24" s="20">
        <v>85.3</v>
      </c>
      <c r="AJ24" s="21">
        <v>9</v>
      </c>
      <c r="AK24" s="21">
        <v>2675</v>
      </c>
      <c r="AL24" s="22">
        <v>12889</v>
      </c>
      <c r="AM24" s="22">
        <v>999</v>
      </c>
      <c r="AN24" s="23">
        <v>149170</v>
      </c>
      <c r="AO24" s="15">
        <v>3774</v>
      </c>
      <c r="AP24" s="15">
        <v>20</v>
      </c>
      <c r="AQ24" s="15">
        <v>63.2</v>
      </c>
      <c r="AR24" s="15">
        <v>61.4</v>
      </c>
      <c r="AS24" s="15">
        <v>47.8</v>
      </c>
      <c r="AT24" s="20">
        <v>108.3</v>
      </c>
      <c r="AU24" s="20">
        <v>47.2</v>
      </c>
      <c r="AV24" s="24">
        <v>537.1</v>
      </c>
      <c r="AW24" s="15">
        <v>29</v>
      </c>
      <c r="AX24" s="15">
        <v>2390</v>
      </c>
      <c r="AY24" s="15">
        <v>4977</v>
      </c>
      <c r="AZ24" s="15">
        <v>63</v>
      </c>
      <c r="BA24" s="16">
        <v>35145</v>
      </c>
      <c r="BB24" s="16">
        <v>4454</v>
      </c>
      <c r="BC24" s="16">
        <v>9250</v>
      </c>
      <c r="BD24" s="16">
        <v>177790</v>
      </c>
      <c r="BE24" s="26">
        <v>385</v>
      </c>
      <c r="BF24" s="26">
        <v>11.4</v>
      </c>
      <c r="BG24" s="26">
        <v>30.6</v>
      </c>
      <c r="BH24" s="26">
        <v>50.71884615673842</v>
      </c>
      <c r="BI24" s="26">
        <v>42.084640948435165</v>
      </c>
      <c r="BJ24" s="26">
        <v>57.85979689325417</v>
      </c>
      <c r="BK24" s="26">
        <v>60.99989854379103</v>
      </c>
      <c r="BL24" s="26">
        <v>57.402699541866866</v>
      </c>
      <c r="BM24" s="26">
        <v>69.14210219939145</v>
      </c>
      <c r="BN24" s="26">
        <v>4</v>
      </c>
      <c r="BO24" s="26">
        <v>4</v>
      </c>
      <c r="BP24" s="26">
        <v>36</v>
      </c>
      <c r="BQ24" s="21">
        <v>1240</v>
      </c>
      <c r="BR24" s="21">
        <v>38</v>
      </c>
      <c r="BS24" s="15">
        <v>160</v>
      </c>
      <c r="BT24" s="15">
        <v>37.6</v>
      </c>
      <c r="BU24" s="27">
        <v>51.4</v>
      </c>
      <c r="BV24" s="21">
        <v>1240</v>
      </c>
      <c r="BW24" s="15">
        <v>160</v>
      </c>
      <c r="BX24" s="26">
        <v>34955</v>
      </c>
      <c r="BY24" s="26">
        <v>36021</v>
      </c>
      <c r="BZ24" s="29">
        <v>7</v>
      </c>
      <c r="CI24" s="28"/>
      <c r="CL24" s="28"/>
    </row>
    <row r="25" spans="1:90" ht="13.5">
      <c r="A25" s="14">
        <v>24</v>
      </c>
      <c r="B25" s="15" t="s">
        <v>103</v>
      </c>
      <c r="C25" s="16">
        <v>1861000</v>
      </c>
      <c r="D25" s="17">
        <v>322.2</v>
      </c>
      <c r="E25" s="17">
        <v>920.6</v>
      </c>
      <c r="F25" s="16">
        <v>48545</v>
      </c>
      <c r="G25" s="16">
        <v>334299</v>
      </c>
      <c r="H25" s="16">
        <v>543529</v>
      </c>
      <c r="I25" s="16">
        <v>2666170</v>
      </c>
      <c r="J25" s="17">
        <v>16.3</v>
      </c>
      <c r="K25" s="16">
        <v>1251</v>
      </c>
      <c r="L25" s="16">
        <v>24</v>
      </c>
      <c r="M25" s="16">
        <v>20091</v>
      </c>
      <c r="N25" s="16">
        <v>10848</v>
      </c>
      <c r="O25" s="16">
        <v>7640</v>
      </c>
      <c r="P25" s="16">
        <v>4665</v>
      </c>
      <c r="Q25" s="16">
        <v>199</v>
      </c>
      <c r="R25" s="16">
        <v>121</v>
      </c>
      <c r="S25" s="50">
        <f t="shared" si="0"/>
        <v>6.501880709296078</v>
      </c>
      <c r="T25" s="18">
        <v>4.1</v>
      </c>
      <c r="U25" s="15">
        <v>-1.8</v>
      </c>
      <c r="V25" s="3">
        <v>0.69</v>
      </c>
      <c r="W25" s="53">
        <v>20.6</v>
      </c>
      <c r="X25" s="53">
        <v>29</v>
      </c>
      <c r="Y25" s="53">
        <v>12.7</v>
      </c>
      <c r="Z25" s="16">
        <v>42226</v>
      </c>
      <c r="AA25" s="16">
        <v>3170</v>
      </c>
      <c r="AB25" s="16">
        <v>1032</v>
      </c>
      <c r="AC25" s="16">
        <v>7541</v>
      </c>
      <c r="AD25" s="16">
        <v>5013</v>
      </c>
      <c r="AE25" s="21">
        <v>33976</v>
      </c>
      <c r="AF25" s="21">
        <v>34800</v>
      </c>
      <c r="AG25" s="21">
        <v>35682</v>
      </c>
      <c r="AH25" s="20">
        <v>63.9</v>
      </c>
      <c r="AI25" s="20">
        <v>84.6</v>
      </c>
      <c r="AJ25" s="21">
        <v>7</v>
      </c>
      <c r="AK25" s="21">
        <v>1834</v>
      </c>
      <c r="AL25" s="22">
        <v>3189</v>
      </c>
      <c r="AM25" s="22">
        <v>366</v>
      </c>
      <c r="AN25" s="23">
        <v>28117</v>
      </c>
      <c r="AO25" s="15">
        <v>1096</v>
      </c>
      <c r="AP25" s="15">
        <v>6</v>
      </c>
      <c r="AQ25" s="15">
        <v>13.6</v>
      </c>
      <c r="AR25" s="15">
        <v>14.8</v>
      </c>
      <c r="AS25" s="15">
        <v>15.5</v>
      </c>
      <c r="AT25" s="20">
        <v>90.4</v>
      </c>
      <c r="AU25" s="20">
        <v>50.2</v>
      </c>
      <c r="AV25" s="24">
        <v>669.5</v>
      </c>
      <c r="AW25" s="15">
        <v>16</v>
      </c>
      <c r="AX25" s="15">
        <v>792</v>
      </c>
      <c r="AY25" s="15">
        <v>912</v>
      </c>
      <c r="AZ25" s="15">
        <v>19</v>
      </c>
      <c r="BA25" s="16">
        <v>11041</v>
      </c>
      <c r="BB25" s="16">
        <v>2487</v>
      </c>
      <c r="BC25" s="16">
        <v>3304</v>
      </c>
      <c r="BD25" s="16">
        <v>47840</v>
      </c>
      <c r="BE25" s="26">
        <v>121</v>
      </c>
      <c r="BF25" s="26">
        <v>9.1</v>
      </c>
      <c r="BG25" s="26">
        <v>26.7</v>
      </c>
      <c r="BH25" s="26">
        <v>49.94561406039433</v>
      </c>
      <c r="BI25" s="26">
        <v>47.03045335484439</v>
      </c>
      <c r="BJ25" s="26">
        <v>70.99319582271897</v>
      </c>
      <c r="BK25" s="26">
        <v>54.070122276010224</v>
      </c>
      <c r="BL25" s="26">
        <v>41.32687017372038</v>
      </c>
      <c r="BM25" s="26">
        <v>46.24421502427489</v>
      </c>
      <c r="BN25" s="26">
        <v>1</v>
      </c>
      <c r="BO25" s="26">
        <v>1</v>
      </c>
      <c r="BP25" s="26">
        <v>5</v>
      </c>
      <c r="BQ25" s="21">
        <v>421</v>
      </c>
      <c r="BR25" s="21">
        <v>7</v>
      </c>
      <c r="BS25" s="15">
        <v>163</v>
      </c>
      <c r="BT25" s="30">
        <v>47</v>
      </c>
      <c r="BU25" s="27">
        <v>44.6</v>
      </c>
      <c r="BV25" s="21">
        <v>421</v>
      </c>
      <c r="BW25" s="15">
        <v>163</v>
      </c>
      <c r="BX25" s="26">
        <v>9993</v>
      </c>
      <c r="BY25" s="26">
        <v>10134</v>
      </c>
      <c r="BZ25" s="29">
        <v>5</v>
      </c>
      <c r="CG25" s="28"/>
      <c r="CH25" s="28"/>
      <c r="CI25" s="28"/>
      <c r="CK25" s="28"/>
      <c r="CL25" s="28"/>
    </row>
    <row r="26" spans="1:90" ht="13.5">
      <c r="A26" s="14">
        <v>25</v>
      </c>
      <c r="B26" s="15" t="s">
        <v>104</v>
      </c>
      <c r="C26" s="16">
        <v>1359000</v>
      </c>
      <c r="D26" s="17">
        <v>338.3</v>
      </c>
      <c r="E26" s="17">
        <v>1054.5</v>
      </c>
      <c r="F26" s="16">
        <v>23518</v>
      </c>
      <c r="G26" s="16">
        <v>259531</v>
      </c>
      <c r="H26" s="16">
        <v>378477</v>
      </c>
      <c r="I26" s="16">
        <v>794520</v>
      </c>
      <c r="J26" s="17">
        <v>15.1</v>
      </c>
      <c r="K26" s="16">
        <v>1233</v>
      </c>
      <c r="L26" s="16">
        <v>15</v>
      </c>
      <c r="M26" s="16">
        <v>14689</v>
      </c>
      <c r="N26" s="16">
        <v>8883</v>
      </c>
      <c r="O26" s="16">
        <v>5435</v>
      </c>
      <c r="P26" s="16">
        <v>2324</v>
      </c>
      <c r="Q26" s="16">
        <v>122</v>
      </c>
      <c r="R26" s="16">
        <v>90</v>
      </c>
      <c r="S26" s="50">
        <f t="shared" si="0"/>
        <v>6.622516556291391</v>
      </c>
      <c r="T26" s="18">
        <v>4.8</v>
      </c>
      <c r="U26" s="15">
        <v>-3.9</v>
      </c>
      <c r="V26" s="3">
        <v>0.57</v>
      </c>
      <c r="W26" s="53">
        <v>19.8</v>
      </c>
      <c r="X26" s="53">
        <v>30.3</v>
      </c>
      <c r="Y26" s="53">
        <v>9.5</v>
      </c>
      <c r="Z26" s="16">
        <v>19677</v>
      </c>
      <c r="AA26" s="16">
        <v>2359</v>
      </c>
      <c r="AB26" s="16">
        <v>666</v>
      </c>
      <c r="AC26" s="16">
        <v>6649</v>
      </c>
      <c r="AD26" s="16">
        <v>1874</v>
      </c>
      <c r="AE26" s="21">
        <v>32492</v>
      </c>
      <c r="AF26" s="21">
        <v>27769</v>
      </c>
      <c r="AG26" s="21">
        <v>26862</v>
      </c>
      <c r="AH26" s="20">
        <v>64</v>
      </c>
      <c r="AI26" s="20">
        <v>83.9</v>
      </c>
      <c r="AJ26" s="21">
        <v>11</v>
      </c>
      <c r="AK26" s="21">
        <v>920</v>
      </c>
      <c r="AL26" s="22">
        <v>2123</v>
      </c>
      <c r="AM26" s="22">
        <v>203</v>
      </c>
      <c r="AN26" s="23">
        <v>17196</v>
      </c>
      <c r="AO26" s="15">
        <v>1070</v>
      </c>
      <c r="AP26" s="15">
        <v>2</v>
      </c>
      <c r="AQ26" s="15">
        <v>11.2</v>
      </c>
      <c r="AR26" s="15">
        <v>9.9</v>
      </c>
      <c r="AS26" s="15">
        <v>11.4</v>
      </c>
      <c r="AT26" s="20">
        <v>98.5</v>
      </c>
      <c r="AU26" s="20">
        <v>49.7</v>
      </c>
      <c r="AV26" s="24">
        <v>586.6</v>
      </c>
      <c r="AW26" s="15">
        <v>14</v>
      </c>
      <c r="AX26" s="15">
        <v>837</v>
      </c>
      <c r="AY26" s="15">
        <v>938</v>
      </c>
      <c r="AZ26" s="15">
        <v>14</v>
      </c>
      <c r="BA26" s="16">
        <v>8798</v>
      </c>
      <c r="BB26" s="16">
        <v>1335</v>
      </c>
      <c r="BC26" s="16">
        <v>2738</v>
      </c>
      <c r="BD26" s="16">
        <v>36690</v>
      </c>
      <c r="BE26" s="26">
        <v>59</v>
      </c>
      <c r="BF26" s="26">
        <v>12.1</v>
      </c>
      <c r="BG26" s="26">
        <v>36.8</v>
      </c>
      <c r="BH26" s="26">
        <v>50.0159078873347</v>
      </c>
      <c r="BI26" s="26">
        <v>44.67566747875741</v>
      </c>
      <c r="BJ26" s="26">
        <v>35.29516975617369</v>
      </c>
      <c r="BK26" s="26">
        <v>50.45985422041812</v>
      </c>
      <c r="BL26" s="26">
        <v>52.80960543668215</v>
      </c>
      <c r="BM26" s="26">
        <v>59.56662210797907</v>
      </c>
      <c r="BN26" s="26">
        <v>2</v>
      </c>
      <c r="BO26" s="26">
        <v>1</v>
      </c>
      <c r="BP26" s="26">
        <v>2</v>
      </c>
      <c r="BQ26" s="21">
        <v>266</v>
      </c>
      <c r="BR26" s="21">
        <v>4</v>
      </c>
      <c r="BS26" s="15">
        <v>161.6</v>
      </c>
      <c r="BT26" s="15">
        <v>38.9</v>
      </c>
      <c r="BU26" s="27">
        <v>45.6</v>
      </c>
      <c r="BV26" s="21">
        <v>266</v>
      </c>
      <c r="BW26" s="15">
        <v>161.6</v>
      </c>
      <c r="BX26" s="26">
        <v>7361</v>
      </c>
      <c r="BY26" s="26">
        <v>7423</v>
      </c>
      <c r="BZ26" s="29">
        <v>3</v>
      </c>
      <c r="CL26" s="28"/>
    </row>
    <row r="27" spans="1:90" ht="13.5">
      <c r="A27" s="14">
        <v>26</v>
      </c>
      <c r="B27" s="15" t="s">
        <v>105</v>
      </c>
      <c r="C27" s="16">
        <v>2642000</v>
      </c>
      <c r="D27" s="17">
        <v>572.8</v>
      </c>
      <c r="E27" s="17">
        <v>2287.4</v>
      </c>
      <c r="F27" s="16">
        <v>34853</v>
      </c>
      <c r="G27" s="16">
        <v>365766</v>
      </c>
      <c r="H27" s="16">
        <v>846116</v>
      </c>
      <c r="I27" s="16">
        <v>418107</v>
      </c>
      <c r="J27" s="17">
        <v>16.3</v>
      </c>
      <c r="K27" s="16">
        <v>1025</v>
      </c>
      <c r="L27" s="16">
        <v>18</v>
      </c>
      <c r="M27" s="16">
        <v>27768</v>
      </c>
      <c r="N27" s="16">
        <v>18709</v>
      </c>
      <c r="O27" s="16">
        <v>12111</v>
      </c>
      <c r="P27" s="16">
        <v>2919</v>
      </c>
      <c r="Q27" s="16">
        <v>539</v>
      </c>
      <c r="R27" s="16">
        <v>283</v>
      </c>
      <c r="S27" s="50">
        <f t="shared" si="0"/>
        <v>10.711582134746404</v>
      </c>
      <c r="T27" s="18">
        <v>7</v>
      </c>
      <c r="U27" s="15">
        <v>-4</v>
      </c>
      <c r="V27" s="3">
        <v>0.51</v>
      </c>
      <c r="W27" s="53">
        <v>25.4</v>
      </c>
      <c r="X27" s="53">
        <v>38.4</v>
      </c>
      <c r="Y27" s="53">
        <v>13.1</v>
      </c>
      <c r="Z27" s="16">
        <v>76105</v>
      </c>
      <c r="AA27" s="16">
        <v>6657</v>
      </c>
      <c r="AB27" s="16">
        <v>1601</v>
      </c>
      <c r="AC27" s="16">
        <v>14237</v>
      </c>
      <c r="AD27" s="16">
        <v>6138</v>
      </c>
      <c r="AE27" s="21">
        <v>65400</v>
      </c>
      <c r="AF27" s="21">
        <v>68835</v>
      </c>
      <c r="AG27" s="21">
        <v>68392</v>
      </c>
      <c r="AH27" s="20">
        <v>61.7</v>
      </c>
      <c r="AI27" s="20">
        <v>79</v>
      </c>
      <c r="AJ27" s="21">
        <v>9</v>
      </c>
      <c r="AK27" s="21">
        <v>2034</v>
      </c>
      <c r="AL27" s="22">
        <v>4732</v>
      </c>
      <c r="AM27" s="22">
        <v>346</v>
      </c>
      <c r="AN27" s="23">
        <v>51903</v>
      </c>
      <c r="AO27" s="15">
        <v>1345</v>
      </c>
      <c r="AP27" s="15">
        <v>10</v>
      </c>
      <c r="AQ27" s="15">
        <v>20.3</v>
      </c>
      <c r="AR27" s="15">
        <v>23.3</v>
      </c>
      <c r="AS27" s="15">
        <v>17.8</v>
      </c>
      <c r="AT27" s="20">
        <v>106.6</v>
      </c>
      <c r="AU27" s="20">
        <v>46.9</v>
      </c>
      <c r="AV27" s="24">
        <v>542.8</v>
      </c>
      <c r="AW27" s="15">
        <v>22</v>
      </c>
      <c r="AX27" s="15">
        <v>1351</v>
      </c>
      <c r="AY27" s="15">
        <v>1909</v>
      </c>
      <c r="AZ27" s="15">
        <v>37</v>
      </c>
      <c r="BA27" s="16">
        <v>12891</v>
      </c>
      <c r="BB27" s="16">
        <v>2883</v>
      </c>
      <c r="BC27" s="16">
        <v>5020</v>
      </c>
      <c r="BD27" s="16">
        <v>45420</v>
      </c>
      <c r="BE27" s="26">
        <v>193</v>
      </c>
      <c r="BF27" s="26">
        <v>11.8</v>
      </c>
      <c r="BG27" s="26">
        <v>30</v>
      </c>
      <c r="BH27" s="26">
        <v>63.275879787450464</v>
      </c>
      <c r="BI27" s="26">
        <v>45.86068108306655</v>
      </c>
      <c r="BJ27" s="26">
        <v>39.76259364399164</v>
      </c>
      <c r="BK27" s="26">
        <v>56.15390115373452</v>
      </c>
      <c r="BL27" s="26">
        <v>48.21651133149743</v>
      </c>
      <c r="BM27" s="26">
        <v>65.60333781778253</v>
      </c>
      <c r="BN27" s="26">
        <v>3</v>
      </c>
      <c r="BO27" s="26">
        <v>3</v>
      </c>
      <c r="BP27" s="26">
        <v>21</v>
      </c>
      <c r="BQ27" s="21">
        <v>527</v>
      </c>
      <c r="BR27" s="21">
        <v>26</v>
      </c>
      <c r="BS27" s="15">
        <v>153.3</v>
      </c>
      <c r="BT27" s="30">
        <v>35</v>
      </c>
      <c r="BU27" s="27">
        <v>47.4</v>
      </c>
      <c r="BV27" s="21">
        <v>527</v>
      </c>
      <c r="BW27" s="15">
        <v>153.3</v>
      </c>
      <c r="BX27" s="26">
        <v>13955</v>
      </c>
      <c r="BY27" s="26">
        <v>14585</v>
      </c>
      <c r="BZ27" s="29">
        <v>3</v>
      </c>
      <c r="CK27" s="28"/>
      <c r="CL27" s="28"/>
    </row>
    <row r="28" spans="1:90" ht="13.5">
      <c r="A28" s="14">
        <v>27</v>
      </c>
      <c r="B28" s="15" t="s">
        <v>106</v>
      </c>
      <c r="C28" s="16">
        <v>8815000</v>
      </c>
      <c r="D28" s="17">
        <v>4655.2</v>
      </c>
      <c r="E28" s="17">
        <v>6705.6</v>
      </c>
      <c r="F28" s="16">
        <v>22493</v>
      </c>
      <c r="G28" s="16">
        <v>1245424</v>
      </c>
      <c r="H28" s="16">
        <v>2795399</v>
      </c>
      <c r="I28" s="16">
        <v>1169381</v>
      </c>
      <c r="J28" s="17">
        <v>17.3</v>
      </c>
      <c r="K28" s="16">
        <v>954</v>
      </c>
      <c r="L28" s="16">
        <v>18</v>
      </c>
      <c r="M28" s="16">
        <v>81701</v>
      </c>
      <c r="N28" s="16">
        <v>52522</v>
      </c>
      <c r="O28" s="16">
        <v>30787</v>
      </c>
      <c r="P28" s="16">
        <v>9724</v>
      </c>
      <c r="Q28" s="16">
        <v>2571</v>
      </c>
      <c r="R28" s="16">
        <v>1473</v>
      </c>
      <c r="S28" s="50">
        <f t="shared" si="0"/>
        <v>16.71015314804311</v>
      </c>
      <c r="T28" s="18">
        <v>8.6</v>
      </c>
      <c r="U28" s="15">
        <v>-7.1</v>
      </c>
      <c r="V28" s="3">
        <v>0.48</v>
      </c>
      <c r="W28" s="53">
        <v>25.7</v>
      </c>
      <c r="X28" s="53">
        <v>38.1</v>
      </c>
      <c r="Y28" s="53">
        <v>13.8</v>
      </c>
      <c r="Z28" s="16">
        <v>255107</v>
      </c>
      <c r="AA28" s="16">
        <v>19578</v>
      </c>
      <c r="AB28" s="16">
        <v>6793</v>
      </c>
      <c r="AC28" s="16">
        <v>36279</v>
      </c>
      <c r="AD28" s="16">
        <v>19804</v>
      </c>
      <c r="AE28" s="21">
        <v>182667</v>
      </c>
      <c r="AF28" s="21">
        <v>211620</v>
      </c>
      <c r="AG28" s="21">
        <v>270363</v>
      </c>
      <c r="AH28" s="20">
        <v>62.5</v>
      </c>
      <c r="AI28" s="20">
        <v>81.9</v>
      </c>
      <c r="AJ28" s="21">
        <v>11</v>
      </c>
      <c r="AK28" s="21">
        <v>2636</v>
      </c>
      <c r="AL28" s="22">
        <v>20906</v>
      </c>
      <c r="AM28" s="22">
        <v>899</v>
      </c>
      <c r="AN28" s="23">
        <v>218564</v>
      </c>
      <c r="AO28" s="15">
        <v>3030</v>
      </c>
      <c r="AP28" s="15">
        <v>21</v>
      </c>
      <c r="AQ28" s="15">
        <v>74.3</v>
      </c>
      <c r="AR28" s="15">
        <v>81.7</v>
      </c>
      <c r="AS28" s="15">
        <v>62.9</v>
      </c>
      <c r="AT28" s="20">
        <v>100.4</v>
      </c>
      <c r="AU28" s="20">
        <v>46.2</v>
      </c>
      <c r="AV28" s="24">
        <v>583.9</v>
      </c>
      <c r="AW28" s="15">
        <v>40</v>
      </c>
      <c r="AX28" s="15">
        <v>3214</v>
      </c>
      <c r="AY28" s="15">
        <v>5284</v>
      </c>
      <c r="AZ28" s="15">
        <v>78</v>
      </c>
      <c r="BA28" s="16">
        <v>57360</v>
      </c>
      <c r="BB28" s="16">
        <v>6613</v>
      </c>
      <c r="BC28" s="16">
        <v>11709</v>
      </c>
      <c r="BD28" s="16">
        <v>182670</v>
      </c>
      <c r="BE28" s="26">
        <v>590</v>
      </c>
      <c r="BF28" s="26">
        <v>10.8</v>
      </c>
      <c r="BG28" s="26">
        <v>26.5</v>
      </c>
      <c r="BH28" s="26">
        <v>79.81410016214906</v>
      </c>
      <c r="BI28" s="26">
        <v>51.29040579734479</v>
      </c>
      <c r="BJ28" s="26">
        <v>42.492686019880395</v>
      </c>
      <c r="BK28" s="26">
        <v>66.71817546405771</v>
      </c>
      <c r="BL28" s="26">
        <v>65.05785638384137</v>
      </c>
      <c r="BM28" s="26">
        <v>58.73397166524756</v>
      </c>
      <c r="BN28" s="26">
        <v>3</v>
      </c>
      <c r="BO28" s="26">
        <v>4</v>
      </c>
      <c r="BP28" s="26">
        <v>34</v>
      </c>
      <c r="BQ28" s="21">
        <v>1467</v>
      </c>
      <c r="BR28" s="21">
        <v>38</v>
      </c>
      <c r="BS28" s="15">
        <v>157</v>
      </c>
      <c r="BT28" s="30">
        <v>21</v>
      </c>
      <c r="BU28" s="27">
        <v>43.6</v>
      </c>
      <c r="BV28" s="21">
        <v>1467</v>
      </c>
      <c r="BW28" s="15">
        <v>157</v>
      </c>
      <c r="BX28" s="26">
        <v>43680</v>
      </c>
      <c r="BY28" s="26">
        <v>42559</v>
      </c>
      <c r="BZ28" s="29" t="s">
        <v>7</v>
      </c>
      <c r="CG28" s="28"/>
      <c r="CK28" s="28"/>
      <c r="CL28" s="28"/>
    </row>
    <row r="29" spans="1:90" ht="13.5">
      <c r="A29" s="14">
        <v>28</v>
      </c>
      <c r="B29" s="15" t="s">
        <v>107</v>
      </c>
      <c r="C29" s="16">
        <v>5578000</v>
      </c>
      <c r="D29" s="17">
        <v>664.6</v>
      </c>
      <c r="E29" s="17">
        <v>2023.6</v>
      </c>
      <c r="F29" s="16">
        <v>63913</v>
      </c>
      <c r="G29" s="16">
        <v>788846</v>
      </c>
      <c r="H29" s="16">
        <v>1698171</v>
      </c>
      <c r="I29" s="16">
        <v>4503923</v>
      </c>
      <c r="J29" s="17">
        <v>17.1</v>
      </c>
      <c r="K29" s="16">
        <v>824</v>
      </c>
      <c r="L29" s="16">
        <v>22</v>
      </c>
      <c r="M29" s="16">
        <v>56352</v>
      </c>
      <c r="N29" s="16">
        <v>36884</v>
      </c>
      <c r="O29" s="16">
        <v>23951</v>
      </c>
      <c r="P29" s="16">
        <v>7540</v>
      </c>
      <c r="Q29" s="16">
        <v>791</v>
      </c>
      <c r="R29" s="16">
        <v>494</v>
      </c>
      <c r="S29" s="50">
        <f t="shared" si="0"/>
        <v>8.856220867694514</v>
      </c>
      <c r="T29" s="18">
        <v>7.4</v>
      </c>
      <c r="U29" s="15">
        <v>-4</v>
      </c>
      <c r="V29" s="3">
        <v>0.44</v>
      </c>
      <c r="W29" s="53">
        <v>23.2</v>
      </c>
      <c r="X29" s="53">
        <v>34</v>
      </c>
      <c r="Y29" s="53">
        <v>13.1</v>
      </c>
      <c r="Z29" s="16">
        <v>151276</v>
      </c>
      <c r="AA29" s="16">
        <v>10410</v>
      </c>
      <c r="AB29" s="16">
        <v>3319</v>
      </c>
      <c r="AC29" s="16">
        <v>24972</v>
      </c>
      <c r="AD29" s="16">
        <v>13339</v>
      </c>
      <c r="AE29" s="21">
        <v>123476</v>
      </c>
      <c r="AF29" s="21">
        <v>112616</v>
      </c>
      <c r="AG29" s="21">
        <v>153549</v>
      </c>
      <c r="AH29" s="20">
        <v>60.7</v>
      </c>
      <c r="AI29" s="20">
        <v>85.9</v>
      </c>
      <c r="AJ29" s="21">
        <v>21</v>
      </c>
      <c r="AK29" s="21">
        <v>3653</v>
      </c>
      <c r="AL29" s="22">
        <v>10404</v>
      </c>
      <c r="AM29" s="22">
        <v>912</v>
      </c>
      <c r="AN29" s="23">
        <v>90489</v>
      </c>
      <c r="AO29" s="15">
        <v>2441</v>
      </c>
      <c r="AP29" s="15">
        <v>31</v>
      </c>
      <c r="AQ29" s="15">
        <v>42.5</v>
      </c>
      <c r="AR29" s="15">
        <v>45</v>
      </c>
      <c r="AS29" s="15">
        <v>43.4</v>
      </c>
      <c r="AT29" s="20">
        <v>100.1</v>
      </c>
      <c r="AU29" s="20">
        <v>48.4</v>
      </c>
      <c r="AV29" s="24">
        <v>574.7</v>
      </c>
      <c r="AW29" s="15">
        <v>41</v>
      </c>
      <c r="AX29" s="15">
        <v>2321</v>
      </c>
      <c r="AY29" s="15">
        <v>3212</v>
      </c>
      <c r="AZ29" s="15">
        <v>54</v>
      </c>
      <c r="BA29" s="16">
        <v>39804</v>
      </c>
      <c r="BB29" s="16">
        <v>6028</v>
      </c>
      <c r="BC29" s="16">
        <v>9021</v>
      </c>
      <c r="BD29" s="16">
        <v>125060</v>
      </c>
      <c r="BE29" s="26">
        <v>348</v>
      </c>
      <c r="BF29" s="26">
        <v>10.3</v>
      </c>
      <c r="BG29" s="26">
        <v>29.8</v>
      </c>
      <c r="BH29" s="26">
        <v>51.30675816387608</v>
      </c>
      <c r="BI29" s="26">
        <v>45.89878441439482</v>
      </c>
      <c r="BJ29" s="26">
        <v>44.47820774779948</v>
      </c>
      <c r="BK29" s="26">
        <v>53.70667247175599</v>
      </c>
      <c r="BL29" s="26">
        <v>67.3544034364337</v>
      </c>
      <c r="BM29" s="26">
        <v>64.14619954300238</v>
      </c>
      <c r="BN29" s="26">
        <v>3</v>
      </c>
      <c r="BO29" s="26">
        <v>5</v>
      </c>
      <c r="BP29" s="26">
        <v>28</v>
      </c>
      <c r="BQ29" s="21">
        <v>1065</v>
      </c>
      <c r="BR29" s="21">
        <v>33</v>
      </c>
      <c r="BS29" s="15">
        <v>157.7</v>
      </c>
      <c r="BT29" s="15">
        <v>34.4</v>
      </c>
      <c r="BU29" s="27">
        <v>49.5</v>
      </c>
      <c r="BV29" s="21">
        <v>1065</v>
      </c>
      <c r="BW29" s="15">
        <v>157.7</v>
      </c>
      <c r="BX29" s="26">
        <v>27254</v>
      </c>
      <c r="BY29" s="26">
        <v>30397</v>
      </c>
      <c r="BZ29" s="29">
        <v>11</v>
      </c>
      <c r="CK29" s="28"/>
      <c r="CL29" s="28"/>
    </row>
    <row r="30" spans="1:90" ht="13.5">
      <c r="A30" s="14">
        <v>29</v>
      </c>
      <c r="B30" s="15" t="s">
        <v>108</v>
      </c>
      <c r="C30" s="16">
        <v>1438000</v>
      </c>
      <c r="D30" s="17">
        <v>389.6</v>
      </c>
      <c r="E30" s="17">
        <v>1690.6</v>
      </c>
      <c r="F30" s="16">
        <v>21003</v>
      </c>
      <c r="G30" s="16">
        <v>191152</v>
      </c>
      <c r="H30" s="16">
        <v>432140</v>
      </c>
      <c r="I30" s="16">
        <v>3311457</v>
      </c>
      <c r="J30" s="17">
        <v>15.4</v>
      </c>
      <c r="K30" s="16">
        <v>990</v>
      </c>
      <c r="L30" s="16">
        <v>22</v>
      </c>
      <c r="M30" s="16">
        <v>14722</v>
      </c>
      <c r="N30" s="16">
        <v>9761</v>
      </c>
      <c r="O30" s="16">
        <v>6257</v>
      </c>
      <c r="P30" s="16">
        <v>1619</v>
      </c>
      <c r="Q30" s="16">
        <v>178</v>
      </c>
      <c r="R30" s="16">
        <v>109</v>
      </c>
      <c r="S30" s="50">
        <f t="shared" si="0"/>
        <v>7.579972183588318</v>
      </c>
      <c r="T30" s="18">
        <v>7</v>
      </c>
      <c r="U30" s="15">
        <v>-3.2</v>
      </c>
      <c r="V30" s="3">
        <v>0.44</v>
      </c>
      <c r="W30" s="53">
        <v>17.8</v>
      </c>
      <c r="X30" s="53">
        <v>26.6</v>
      </c>
      <c r="Y30" s="53">
        <v>9.8</v>
      </c>
      <c r="Z30" s="16">
        <v>28644</v>
      </c>
      <c r="AA30" s="16">
        <v>2599</v>
      </c>
      <c r="AB30" s="16">
        <v>816</v>
      </c>
      <c r="AC30" s="16">
        <v>5843</v>
      </c>
      <c r="AD30" s="16">
        <v>2969</v>
      </c>
      <c r="AE30" s="21">
        <v>36728</v>
      </c>
      <c r="AF30" s="21">
        <v>36757</v>
      </c>
      <c r="AG30" s="21">
        <v>24837</v>
      </c>
      <c r="AH30" s="20">
        <v>58</v>
      </c>
      <c r="AI30" s="20">
        <v>82.7</v>
      </c>
      <c r="AJ30" s="21">
        <v>4</v>
      </c>
      <c r="AK30" s="21">
        <v>636</v>
      </c>
      <c r="AL30" s="22">
        <v>2484</v>
      </c>
      <c r="AM30" s="22">
        <v>195</v>
      </c>
      <c r="AN30" s="23">
        <v>15217</v>
      </c>
      <c r="AO30" s="15">
        <v>810</v>
      </c>
      <c r="AP30" s="15">
        <v>5</v>
      </c>
      <c r="AQ30" s="15">
        <v>9.8</v>
      </c>
      <c r="AR30" s="15">
        <v>11.2</v>
      </c>
      <c r="AS30" s="15">
        <v>11.7</v>
      </c>
      <c r="AT30" s="20">
        <v>89.3</v>
      </c>
      <c r="AU30" s="20">
        <v>46.7</v>
      </c>
      <c r="AV30" s="24">
        <v>554.6</v>
      </c>
      <c r="AW30" s="15">
        <v>11</v>
      </c>
      <c r="AX30" s="15">
        <v>629</v>
      </c>
      <c r="AY30" s="15">
        <v>936</v>
      </c>
      <c r="AZ30" s="15">
        <v>15</v>
      </c>
      <c r="BA30" s="16">
        <v>9454</v>
      </c>
      <c r="BB30" s="16">
        <v>1820</v>
      </c>
      <c r="BC30" s="16">
        <v>2745</v>
      </c>
      <c r="BD30" s="16">
        <v>25110</v>
      </c>
      <c r="BE30" s="26">
        <v>74</v>
      </c>
      <c r="BF30" s="26">
        <v>10.5</v>
      </c>
      <c r="BG30" s="26">
        <v>28.4</v>
      </c>
      <c r="BH30" s="26">
        <v>42.79481475618731</v>
      </c>
      <c r="BI30" s="26">
        <v>40.33188770733482</v>
      </c>
      <c r="BJ30" s="26">
        <v>33.43374313624955</v>
      </c>
      <c r="BK30" s="26">
        <v>48.9575950295006</v>
      </c>
      <c r="BL30" s="26">
        <v>60.84752012075539</v>
      </c>
      <c r="BM30" s="26">
        <v>43.74626369608036</v>
      </c>
      <c r="BN30" s="26">
        <v>3</v>
      </c>
      <c r="BO30" s="26">
        <v>2</v>
      </c>
      <c r="BP30" s="26">
        <v>4</v>
      </c>
      <c r="BQ30" s="21">
        <v>293</v>
      </c>
      <c r="BR30" s="21">
        <v>9</v>
      </c>
      <c r="BS30" s="15">
        <v>149.5</v>
      </c>
      <c r="BT30" s="15">
        <v>27.5</v>
      </c>
      <c r="BU30" s="27">
        <v>48.9</v>
      </c>
      <c r="BV30" s="21">
        <v>293</v>
      </c>
      <c r="BW30" s="15">
        <v>149.5</v>
      </c>
      <c r="BX30" s="26">
        <v>7417</v>
      </c>
      <c r="BY30" s="26">
        <v>7678</v>
      </c>
      <c r="BZ30" s="29">
        <v>3</v>
      </c>
      <c r="CL30" s="28"/>
    </row>
    <row r="31" spans="1:90" ht="13.5">
      <c r="A31" s="14">
        <v>30</v>
      </c>
      <c r="B31" s="15" t="s">
        <v>109</v>
      </c>
      <c r="C31" s="16">
        <v>1061000</v>
      </c>
      <c r="D31" s="17">
        <v>224.6</v>
      </c>
      <c r="E31" s="17">
        <v>967</v>
      </c>
      <c r="F31" s="16">
        <v>52712</v>
      </c>
      <c r="G31" s="16">
        <v>132006</v>
      </c>
      <c r="H31" s="16">
        <v>310576</v>
      </c>
      <c r="I31" s="16">
        <v>523789</v>
      </c>
      <c r="J31" s="17">
        <v>17</v>
      </c>
      <c r="K31" s="16">
        <v>946</v>
      </c>
      <c r="L31" s="16">
        <v>23</v>
      </c>
      <c r="M31" s="16">
        <v>11827</v>
      </c>
      <c r="N31" s="16">
        <v>6424</v>
      </c>
      <c r="O31" s="16">
        <v>4199</v>
      </c>
      <c r="P31" s="16">
        <v>2120</v>
      </c>
      <c r="Q31" s="16">
        <v>154</v>
      </c>
      <c r="R31" s="16">
        <v>90</v>
      </c>
      <c r="S31" s="50">
        <f t="shared" si="0"/>
        <v>8.482563619227145</v>
      </c>
      <c r="T31" s="18">
        <v>6.1</v>
      </c>
      <c r="U31" s="15">
        <v>-2.8</v>
      </c>
      <c r="V31" s="3">
        <v>0.45</v>
      </c>
      <c r="W31" s="53">
        <v>25.9</v>
      </c>
      <c r="X31" s="53">
        <v>39.2</v>
      </c>
      <c r="Y31" s="53">
        <v>13.9</v>
      </c>
      <c r="Z31" s="16">
        <v>36223</v>
      </c>
      <c r="AA31" s="16">
        <v>2373</v>
      </c>
      <c r="AB31" s="16">
        <v>692</v>
      </c>
      <c r="AC31" s="16">
        <v>4649</v>
      </c>
      <c r="AD31" s="16">
        <v>4215</v>
      </c>
      <c r="AE31" s="21">
        <v>16829</v>
      </c>
      <c r="AF31" s="21">
        <v>18808</v>
      </c>
      <c r="AG31" s="21">
        <v>16557</v>
      </c>
      <c r="AH31" s="20">
        <v>60.4</v>
      </c>
      <c r="AI31" s="20">
        <v>85.7</v>
      </c>
      <c r="AJ31" s="21">
        <v>5</v>
      </c>
      <c r="AK31" s="21">
        <v>1054</v>
      </c>
      <c r="AL31" s="22">
        <v>2134</v>
      </c>
      <c r="AM31" s="22">
        <v>158</v>
      </c>
      <c r="AN31" s="23">
        <v>15268</v>
      </c>
      <c r="AO31" s="15">
        <v>896</v>
      </c>
      <c r="AP31" s="15">
        <v>3</v>
      </c>
      <c r="AQ31" s="15">
        <v>7</v>
      </c>
      <c r="AR31" s="15">
        <v>9.7</v>
      </c>
      <c r="AS31" s="15">
        <v>9.7</v>
      </c>
      <c r="AT31" s="20">
        <v>115.8</v>
      </c>
      <c r="AU31" s="20">
        <v>55.3</v>
      </c>
      <c r="AV31" s="24">
        <v>595.4</v>
      </c>
      <c r="AW31" s="15">
        <v>12</v>
      </c>
      <c r="AX31" s="15">
        <v>757</v>
      </c>
      <c r="AY31" s="15">
        <v>880</v>
      </c>
      <c r="AZ31" s="15">
        <v>13</v>
      </c>
      <c r="BA31" s="16">
        <v>5268</v>
      </c>
      <c r="BB31" s="16">
        <v>1988</v>
      </c>
      <c r="BC31" s="16">
        <v>2583</v>
      </c>
      <c r="BD31" s="16">
        <v>20030</v>
      </c>
      <c r="BE31" s="26">
        <v>95</v>
      </c>
      <c r="BF31" s="26">
        <v>9.4</v>
      </c>
      <c r="BG31" s="26">
        <v>21.8</v>
      </c>
      <c r="BH31" s="26">
        <v>50.642161981894375</v>
      </c>
      <c r="BI31" s="26">
        <v>51.957214095589485</v>
      </c>
      <c r="BJ31" s="26">
        <v>52.56507228546994</v>
      </c>
      <c r="BK31" s="26">
        <v>43.67545787433901</v>
      </c>
      <c r="BL31" s="26">
        <v>31.75792412125225</v>
      </c>
      <c r="BM31" s="26">
        <v>45.411564581543374</v>
      </c>
      <c r="BN31" s="26">
        <v>1</v>
      </c>
      <c r="BO31" s="26">
        <v>1</v>
      </c>
      <c r="BP31" s="26">
        <v>1</v>
      </c>
      <c r="BQ31" s="21">
        <v>252</v>
      </c>
      <c r="BR31" s="21">
        <v>3</v>
      </c>
      <c r="BS31" s="15">
        <v>163.3</v>
      </c>
      <c r="BT31" s="15">
        <v>54.9</v>
      </c>
      <c r="BU31" s="27">
        <v>39.7</v>
      </c>
      <c r="BV31" s="21">
        <v>252</v>
      </c>
      <c r="BW31" s="15">
        <v>163.3</v>
      </c>
      <c r="BX31" s="26">
        <v>6020</v>
      </c>
      <c r="BY31" s="26">
        <v>6117</v>
      </c>
      <c r="BZ31" s="29">
        <v>10</v>
      </c>
      <c r="CK31" s="28"/>
      <c r="CL31" s="28"/>
    </row>
    <row r="32" spans="1:90" ht="13.5">
      <c r="A32" s="14">
        <v>31</v>
      </c>
      <c r="B32" s="15" t="s">
        <v>110</v>
      </c>
      <c r="C32" s="16">
        <v>612000</v>
      </c>
      <c r="D32" s="17">
        <v>174.5</v>
      </c>
      <c r="E32" s="17">
        <v>671.1</v>
      </c>
      <c r="F32" s="16">
        <v>36741</v>
      </c>
      <c r="G32" s="16">
        <v>94790</v>
      </c>
      <c r="H32" s="16">
        <v>186316</v>
      </c>
      <c r="I32" s="16">
        <v>429386</v>
      </c>
      <c r="J32" s="17">
        <v>15.2</v>
      </c>
      <c r="K32" s="16">
        <v>1777</v>
      </c>
      <c r="L32" s="16">
        <v>16</v>
      </c>
      <c r="M32" s="16">
        <v>7151</v>
      </c>
      <c r="N32" s="16">
        <v>3332</v>
      </c>
      <c r="O32" s="16">
        <v>1915</v>
      </c>
      <c r="P32" s="16">
        <v>1834</v>
      </c>
      <c r="Q32" s="16">
        <v>71</v>
      </c>
      <c r="R32" s="16">
        <v>44</v>
      </c>
      <c r="S32" s="50">
        <f t="shared" si="0"/>
        <v>7.189542483660131</v>
      </c>
      <c r="T32" s="18">
        <v>4.5</v>
      </c>
      <c r="U32" s="15">
        <v>-0.2</v>
      </c>
      <c r="V32" s="3">
        <v>0.63</v>
      </c>
      <c r="W32" s="53">
        <v>22.6</v>
      </c>
      <c r="X32" s="53">
        <v>35.6</v>
      </c>
      <c r="Y32" s="53">
        <v>10.7</v>
      </c>
      <c r="Z32" s="16">
        <v>14655</v>
      </c>
      <c r="AA32" s="16">
        <v>1492</v>
      </c>
      <c r="AB32" s="16">
        <v>340</v>
      </c>
      <c r="AC32" s="16">
        <v>3565</v>
      </c>
      <c r="AD32" s="16">
        <v>1995</v>
      </c>
      <c r="AE32" s="21">
        <v>12523</v>
      </c>
      <c r="AF32" s="21">
        <v>12542</v>
      </c>
      <c r="AG32" s="21">
        <v>10123</v>
      </c>
      <c r="AH32" s="20">
        <v>66.1</v>
      </c>
      <c r="AI32" s="20">
        <v>82.7</v>
      </c>
      <c r="AJ32" s="21">
        <v>3</v>
      </c>
      <c r="AK32" s="21">
        <v>790</v>
      </c>
      <c r="AL32" s="22">
        <v>1042</v>
      </c>
      <c r="AM32" s="22">
        <v>139</v>
      </c>
      <c r="AN32" s="23">
        <v>9905</v>
      </c>
      <c r="AO32" s="15">
        <v>599</v>
      </c>
      <c r="AP32" s="15">
        <v>3</v>
      </c>
      <c r="AQ32" s="15">
        <v>4</v>
      </c>
      <c r="AR32" s="15">
        <v>4.2</v>
      </c>
      <c r="AS32" s="15">
        <v>5.6</v>
      </c>
      <c r="AT32" s="20">
        <v>64</v>
      </c>
      <c r="AU32" s="20">
        <v>55.6</v>
      </c>
      <c r="AV32" s="24">
        <v>549.1</v>
      </c>
      <c r="AW32" s="15">
        <v>10</v>
      </c>
      <c r="AX32" s="15">
        <v>453</v>
      </c>
      <c r="AY32" s="15">
        <v>579</v>
      </c>
      <c r="AZ32" s="15">
        <v>8</v>
      </c>
      <c r="BA32" s="16">
        <v>2706</v>
      </c>
      <c r="BB32" s="16">
        <v>943</v>
      </c>
      <c r="BC32" s="16">
        <v>1504</v>
      </c>
      <c r="BD32" s="16">
        <v>11110</v>
      </c>
      <c r="BE32" s="26">
        <v>43</v>
      </c>
      <c r="BF32" s="26">
        <v>10.4</v>
      </c>
      <c r="BG32" s="26">
        <v>34.2</v>
      </c>
      <c r="BH32" s="26">
        <v>54.73198464024334</v>
      </c>
      <c r="BI32" s="26">
        <v>43.64306719976134</v>
      </c>
      <c r="BJ32" s="26">
        <v>63.34066416303082</v>
      </c>
      <c r="BK32" s="26">
        <v>45.056567130505115</v>
      </c>
      <c r="BL32" s="26">
        <v>42.47514370001655</v>
      </c>
      <c r="BM32" s="26">
        <v>40.20749931447143</v>
      </c>
      <c r="BN32" s="26">
        <v>1</v>
      </c>
      <c r="BO32" s="26">
        <v>0</v>
      </c>
      <c r="BP32" s="26">
        <v>0</v>
      </c>
      <c r="BQ32" s="21">
        <v>133</v>
      </c>
      <c r="BR32" s="21">
        <v>1</v>
      </c>
      <c r="BS32" s="15">
        <v>162.9</v>
      </c>
      <c r="BT32" s="15">
        <v>45.5</v>
      </c>
      <c r="BU32" s="27">
        <v>34.6</v>
      </c>
      <c r="BV32" s="21">
        <v>133</v>
      </c>
      <c r="BW32" s="15">
        <v>162.9</v>
      </c>
      <c r="BX32" s="26">
        <v>3579</v>
      </c>
      <c r="BY32" s="26">
        <v>3749</v>
      </c>
      <c r="BZ32" s="29">
        <v>3</v>
      </c>
      <c r="CL32" s="28"/>
    </row>
    <row r="33" spans="1:90" ht="13.5">
      <c r="A33" s="14">
        <v>32</v>
      </c>
      <c r="B33" s="15" t="s">
        <v>111</v>
      </c>
      <c r="C33" s="16">
        <v>757000</v>
      </c>
      <c r="D33" s="17">
        <v>112.8</v>
      </c>
      <c r="E33" s="17">
        <v>602.4</v>
      </c>
      <c r="F33" s="16">
        <v>40896</v>
      </c>
      <c r="G33" s="16">
        <v>112631</v>
      </c>
      <c r="H33" s="16">
        <v>234762</v>
      </c>
      <c r="I33" s="16">
        <v>207196</v>
      </c>
      <c r="J33" s="17">
        <v>15.3</v>
      </c>
      <c r="K33" s="16">
        <v>1640</v>
      </c>
      <c r="L33" s="16">
        <v>21</v>
      </c>
      <c r="M33" s="16">
        <v>8632</v>
      </c>
      <c r="N33" s="16">
        <v>4288</v>
      </c>
      <c r="O33" s="16">
        <v>2763</v>
      </c>
      <c r="P33" s="16">
        <v>2089</v>
      </c>
      <c r="Q33" s="16">
        <v>60</v>
      </c>
      <c r="R33" s="16">
        <v>47</v>
      </c>
      <c r="S33" s="50">
        <f t="shared" si="0"/>
        <v>6.2087186261558776</v>
      </c>
      <c r="T33" s="18">
        <v>3.5</v>
      </c>
      <c r="U33" s="15">
        <v>0.3</v>
      </c>
      <c r="V33" s="3">
        <v>0.62</v>
      </c>
      <c r="W33" s="53">
        <v>30.8</v>
      </c>
      <c r="X33" s="53">
        <v>48</v>
      </c>
      <c r="Y33" s="53">
        <v>14.9</v>
      </c>
      <c r="Z33" s="16">
        <v>21124</v>
      </c>
      <c r="AA33" s="16">
        <v>1714</v>
      </c>
      <c r="AB33" s="16">
        <v>371</v>
      </c>
      <c r="AC33" s="16">
        <v>4484</v>
      </c>
      <c r="AD33" s="16">
        <v>2931</v>
      </c>
      <c r="AE33" s="21">
        <v>15124</v>
      </c>
      <c r="AF33" s="21">
        <v>15750</v>
      </c>
      <c r="AG33" s="21">
        <v>15186</v>
      </c>
      <c r="AH33" s="20">
        <v>64.6</v>
      </c>
      <c r="AI33" s="20">
        <v>84.8</v>
      </c>
      <c r="AJ33" s="21">
        <v>4</v>
      </c>
      <c r="AK33" s="21">
        <v>889</v>
      </c>
      <c r="AL33" s="22">
        <v>965</v>
      </c>
      <c r="AM33" s="22">
        <v>155</v>
      </c>
      <c r="AN33" s="23">
        <v>12147</v>
      </c>
      <c r="AO33" s="15">
        <v>699</v>
      </c>
      <c r="AP33" s="15">
        <v>2</v>
      </c>
      <c r="AQ33" s="15">
        <v>4.9</v>
      </c>
      <c r="AR33" s="15">
        <v>5.2</v>
      </c>
      <c r="AS33" s="15">
        <v>9.2</v>
      </c>
      <c r="AT33" s="20">
        <v>60.3</v>
      </c>
      <c r="AU33" s="20">
        <v>59.5</v>
      </c>
      <c r="AV33" s="24">
        <v>570</v>
      </c>
      <c r="AW33" s="15">
        <v>11</v>
      </c>
      <c r="AX33" s="15">
        <v>609</v>
      </c>
      <c r="AY33" s="15">
        <v>639</v>
      </c>
      <c r="AZ33" s="15">
        <v>11</v>
      </c>
      <c r="BA33" s="16">
        <v>3874</v>
      </c>
      <c r="BB33" s="16">
        <v>2167</v>
      </c>
      <c r="BC33" s="16">
        <v>2147</v>
      </c>
      <c r="BD33" s="16">
        <v>13010</v>
      </c>
      <c r="BE33" s="26">
        <v>63</v>
      </c>
      <c r="BF33" s="26">
        <v>9.2</v>
      </c>
      <c r="BG33" s="26">
        <v>31.1</v>
      </c>
      <c r="BH33" s="26">
        <v>46.11779566609584</v>
      </c>
      <c r="BI33" s="26">
        <v>48.4936212778499</v>
      </c>
      <c r="BJ33" s="26">
        <v>37.67365932607677</v>
      </c>
      <c r="BK33" s="26">
        <v>41.906668826968385</v>
      </c>
      <c r="BL33" s="26">
        <v>34.054471173844604</v>
      </c>
      <c r="BM33" s="26">
        <v>56.860508169101664</v>
      </c>
      <c r="BN33" s="26">
        <v>2</v>
      </c>
      <c r="BO33" s="26">
        <v>1</v>
      </c>
      <c r="BP33" s="26">
        <v>0</v>
      </c>
      <c r="BQ33" s="21">
        <v>175</v>
      </c>
      <c r="BR33" s="21">
        <v>2</v>
      </c>
      <c r="BS33" s="15">
        <v>164.2</v>
      </c>
      <c r="BT33" s="15">
        <v>49.4</v>
      </c>
      <c r="BU33" s="27">
        <v>38.1</v>
      </c>
      <c r="BV33" s="21">
        <v>175</v>
      </c>
      <c r="BW33" s="15">
        <v>164.2</v>
      </c>
      <c r="BX33" s="26">
        <v>4429</v>
      </c>
      <c r="BY33" s="26">
        <v>4648</v>
      </c>
      <c r="BZ33" s="29">
        <v>11</v>
      </c>
      <c r="CK33" s="28"/>
      <c r="CL33" s="28"/>
    </row>
    <row r="34" spans="1:90" ht="13.5">
      <c r="A34" s="14">
        <v>33</v>
      </c>
      <c r="B34" s="15" t="s">
        <v>112</v>
      </c>
      <c r="C34" s="16">
        <v>1953000</v>
      </c>
      <c r="D34" s="17">
        <v>274.5</v>
      </c>
      <c r="E34" s="17">
        <v>883.3</v>
      </c>
      <c r="F34" s="16">
        <v>62358</v>
      </c>
      <c r="G34" s="16">
        <v>309353</v>
      </c>
      <c r="H34" s="16">
        <v>576947</v>
      </c>
      <c r="I34" s="16">
        <v>226873</v>
      </c>
      <c r="J34" s="17">
        <v>16.6</v>
      </c>
      <c r="K34" s="16">
        <v>828</v>
      </c>
      <c r="L34" s="16">
        <v>28</v>
      </c>
      <c r="M34" s="16">
        <v>22434</v>
      </c>
      <c r="N34" s="16">
        <v>12415</v>
      </c>
      <c r="O34" s="16">
        <v>8600</v>
      </c>
      <c r="P34" s="16">
        <v>4271</v>
      </c>
      <c r="Q34" s="16">
        <v>239</v>
      </c>
      <c r="R34" s="16">
        <v>124</v>
      </c>
      <c r="S34" s="50">
        <f t="shared" si="0"/>
        <v>6.349206349206349</v>
      </c>
      <c r="T34" s="18">
        <v>4.6</v>
      </c>
      <c r="U34" s="15">
        <v>-1.9</v>
      </c>
      <c r="V34" s="3">
        <v>0.8</v>
      </c>
      <c r="W34" s="53">
        <v>19.5</v>
      </c>
      <c r="X34" s="53">
        <v>27.2</v>
      </c>
      <c r="Y34" s="53">
        <v>12.4</v>
      </c>
      <c r="Z34" s="16">
        <v>50144</v>
      </c>
      <c r="AA34" s="16">
        <v>4443</v>
      </c>
      <c r="AB34" s="16">
        <v>1481</v>
      </c>
      <c r="AC34" s="16">
        <v>12197</v>
      </c>
      <c r="AD34" s="16">
        <v>6068</v>
      </c>
      <c r="AE34" s="21">
        <v>37858</v>
      </c>
      <c r="AF34" s="21">
        <v>39272</v>
      </c>
      <c r="AG34" s="21">
        <v>32561</v>
      </c>
      <c r="AH34" s="20">
        <v>62.9</v>
      </c>
      <c r="AI34" s="20">
        <v>81.3</v>
      </c>
      <c r="AJ34" s="21">
        <v>9</v>
      </c>
      <c r="AK34" s="21">
        <v>1078</v>
      </c>
      <c r="AL34" s="22">
        <v>3543</v>
      </c>
      <c r="AM34" s="22">
        <v>427</v>
      </c>
      <c r="AN34" s="23">
        <v>38264</v>
      </c>
      <c r="AO34" s="15">
        <v>1206</v>
      </c>
      <c r="AP34" s="15">
        <v>7</v>
      </c>
      <c r="AQ34" s="15">
        <v>14.1</v>
      </c>
      <c r="AR34" s="15">
        <v>15.3</v>
      </c>
      <c r="AS34" s="15">
        <v>16.1</v>
      </c>
      <c r="AT34" s="20">
        <v>112.4</v>
      </c>
      <c r="AU34" s="20">
        <v>51.2</v>
      </c>
      <c r="AV34" s="24">
        <v>562.8</v>
      </c>
      <c r="AW34" s="15">
        <v>12</v>
      </c>
      <c r="AX34" s="15">
        <v>884</v>
      </c>
      <c r="AY34" s="15">
        <v>1289</v>
      </c>
      <c r="AZ34" s="15">
        <v>24</v>
      </c>
      <c r="BA34" s="16">
        <v>11749</v>
      </c>
      <c r="BB34" s="16">
        <v>3441</v>
      </c>
      <c r="BC34" s="16">
        <v>4116</v>
      </c>
      <c r="BD34" s="16">
        <v>35010</v>
      </c>
      <c r="BE34" s="26">
        <v>198</v>
      </c>
      <c r="BF34" s="26">
        <v>9.3</v>
      </c>
      <c r="BG34" s="26">
        <v>29.2</v>
      </c>
      <c r="BH34" s="26">
        <v>57.47344389091788</v>
      </c>
      <c r="BI34" s="26">
        <v>41.9474689556534</v>
      </c>
      <c r="BJ34" s="26">
        <v>40.54852932795961</v>
      </c>
      <c r="BK34" s="26">
        <v>50.16909437701473</v>
      </c>
      <c r="BL34" s="26">
        <v>45.9199642789051</v>
      </c>
      <c r="BM34" s="26">
        <v>38.33403581832553</v>
      </c>
      <c r="BN34" s="26">
        <v>1</v>
      </c>
      <c r="BO34" s="26">
        <v>1</v>
      </c>
      <c r="BP34" s="26">
        <v>11</v>
      </c>
      <c r="BQ34" s="21">
        <v>413</v>
      </c>
      <c r="BR34" s="21">
        <v>13</v>
      </c>
      <c r="BS34" s="15">
        <v>163.4</v>
      </c>
      <c r="BT34" s="15">
        <v>52.5</v>
      </c>
      <c r="BU34" s="27">
        <v>42.1</v>
      </c>
      <c r="BV34" s="21">
        <v>413</v>
      </c>
      <c r="BW34" s="15">
        <v>163.4</v>
      </c>
      <c r="BX34" s="26">
        <v>11713</v>
      </c>
      <c r="BY34" s="26">
        <v>11406</v>
      </c>
      <c r="BZ34" s="29">
        <v>7</v>
      </c>
      <c r="CG34" s="28"/>
      <c r="CK34" s="28"/>
      <c r="CL34" s="28"/>
    </row>
    <row r="35" spans="1:90" ht="13.5">
      <c r="A35" s="14">
        <v>34</v>
      </c>
      <c r="B35" s="15" t="s">
        <v>113</v>
      </c>
      <c r="C35" s="16">
        <v>2878000</v>
      </c>
      <c r="D35" s="17">
        <v>339.4</v>
      </c>
      <c r="E35" s="17">
        <v>1276</v>
      </c>
      <c r="F35" s="16">
        <v>65937</v>
      </c>
      <c r="G35" s="16">
        <v>423026</v>
      </c>
      <c r="H35" s="16">
        <v>923587</v>
      </c>
      <c r="I35" s="16">
        <v>667816</v>
      </c>
      <c r="J35" s="17">
        <v>16.5</v>
      </c>
      <c r="K35" s="16">
        <v>1273</v>
      </c>
      <c r="L35" s="16">
        <v>26</v>
      </c>
      <c r="M35" s="16">
        <v>29480</v>
      </c>
      <c r="N35" s="16">
        <v>18596</v>
      </c>
      <c r="O35" s="16">
        <v>12900</v>
      </c>
      <c r="P35" s="16">
        <v>3703</v>
      </c>
      <c r="Q35" s="16">
        <v>436</v>
      </c>
      <c r="R35" s="16">
        <v>271</v>
      </c>
      <c r="S35" s="50">
        <f t="shared" si="0"/>
        <v>9.41626129256428</v>
      </c>
      <c r="T35" s="18">
        <v>4.8</v>
      </c>
      <c r="U35" s="15">
        <v>-1</v>
      </c>
      <c r="V35" s="3">
        <v>0.66</v>
      </c>
      <c r="W35" s="53">
        <v>21.2</v>
      </c>
      <c r="X35" s="53">
        <v>30.8</v>
      </c>
      <c r="Y35" s="53">
        <v>12.2</v>
      </c>
      <c r="Z35" s="16">
        <v>84686</v>
      </c>
      <c r="AA35" s="16">
        <v>6277</v>
      </c>
      <c r="AB35" s="16">
        <v>2105</v>
      </c>
      <c r="AC35" s="16">
        <v>14531</v>
      </c>
      <c r="AD35" s="16">
        <v>12088</v>
      </c>
      <c r="AE35" s="21">
        <v>61763</v>
      </c>
      <c r="AF35" s="21">
        <v>67231</v>
      </c>
      <c r="AG35" s="21">
        <v>81847</v>
      </c>
      <c r="AH35" s="20">
        <v>63.4</v>
      </c>
      <c r="AI35" s="20">
        <v>83</v>
      </c>
      <c r="AJ35" s="21">
        <v>10</v>
      </c>
      <c r="AK35" s="21">
        <v>1519</v>
      </c>
      <c r="AL35" s="22">
        <v>5235</v>
      </c>
      <c r="AM35" s="22">
        <v>586</v>
      </c>
      <c r="AN35" s="23">
        <v>61268</v>
      </c>
      <c r="AO35" s="15">
        <v>1598</v>
      </c>
      <c r="AP35" s="15">
        <v>22</v>
      </c>
      <c r="AQ35" s="15">
        <v>22.2</v>
      </c>
      <c r="AR35" s="15">
        <v>22.6</v>
      </c>
      <c r="AS35" s="15">
        <v>23.5</v>
      </c>
      <c r="AT35" s="20">
        <v>101.2</v>
      </c>
      <c r="AU35" s="20">
        <v>54.2</v>
      </c>
      <c r="AV35" s="24">
        <v>618.7</v>
      </c>
      <c r="AW35" s="15">
        <v>17</v>
      </c>
      <c r="AX35" s="15">
        <v>1163</v>
      </c>
      <c r="AY35" s="15">
        <v>1154</v>
      </c>
      <c r="AZ35" s="15">
        <v>34</v>
      </c>
      <c r="BA35" s="16">
        <v>15705</v>
      </c>
      <c r="BB35" s="16">
        <v>4324</v>
      </c>
      <c r="BC35" s="16">
        <v>5724</v>
      </c>
      <c r="BD35" s="16">
        <v>59870</v>
      </c>
      <c r="BE35" s="26">
        <v>276</v>
      </c>
      <c r="BF35" s="26">
        <v>9</v>
      </c>
      <c r="BG35" s="26">
        <v>26.5</v>
      </c>
      <c r="BH35" s="26">
        <v>57.460663195110534</v>
      </c>
      <c r="BI35" s="26">
        <v>48.23070829168484</v>
      </c>
      <c r="BJ35" s="26">
        <v>48.469933721636814</v>
      </c>
      <c r="BK35" s="26">
        <v>54.675871949767284</v>
      </c>
      <c r="BL35" s="26">
        <v>52.426847594583414</v>
      </c>
      <c r="BM35" s="26">
        <v>47.28502807768928</v>
      </c>
      <c r="BN35" s="26">
        <v>1</v>
      </c>
      <c r="BO35" s="26">
        <v>4</v>
      </c>
      <c r="BP35" s="26">
        <v>15</v>
      </c>
      <c r="BQ35" s="21">
        <v>590</v>
      </c>
      <c r="BR35" s="21">
        <v>16</v>
      </c>
      <c r="BS35" s="15">
        <v>162.7</v>
      </c>
      <c r="BT35" s="15">
        <v>47.1</v>
      </c>
      <c r="BU35" s="27">
        <v>49.8</v>
      </c>
      <c r="BV35" s="21">
        <v>590</v>
      </c>
      <c r="BW35" s="15">
        <v>162.7</v>
      </c>
      <c r="BX35" s="26">
        <v>16020</v>
      </c>
      <c r="BY35" s="26">
        <v>15885</v>
      </c>
      <c r="BZ35" s="29">
        <v>5</v>
      </c>
      <c r="CG35" s="28"/>
      <c r="CK35" s="28"/>
      <c r="CL35" s="28"/>
    </row>
    <row r="36" spans="1:90" ht="13.5">
      <c r="A36" s="14">
        <v>35</v>
      </c>
      <c r="B36" s="15" t="s">
        <v>114</v>
      </c>
      <c r="C36" s="16">
        <v>1518000</v>
      </c>
      <c r="D36" s="17">
        <v>248.4</v>
      </c>
      <c r="E36" s="17">
        <v>867.6</v>
      </c>
      <c r="F36" s="16">
        <v>53894</v>
      </c>
      <c r="G36" s="16">
        <v>222034</v>
      </c>
      <c r="H36" s="16">
        <v>467310</v>
      </c>
      <c r="I36" s="16">
        <v>1019274</v>
      </c>
      <c r="J36" s="17">
        <v>15.9</v>
      </c>
      <c r="K36" s="16">
        <v>1546</v>
      </c>
      <c r="L36" s="16">
        <v>32</v>
      </c>
      <c r="M36" s="16">
        <v>16097</v>
      </c>
      <c r="N36" s="16">
        <v>7891</v>
      </c>
      <c r="O36" s="16">
        <v>4786</v>
      </c>
      <c r="P36" s="16">
        <v>3957</v>
      </c>
      <c r="Q36" s="16">
        <v>166</v>
      </c>
      <c r="R36" s="16">
        <v>103</v>
      </c>
      <c r="S36" s="50">
        <f t="shared" si="0"/>
        <v>6.7852437417654805</v>
      </c>
      <c r="T36" s="18">
        <v>4.4</v>
      </c>
      <c r="U36" s="15">
        <v>-0.5</v>
      </c>
      <c r="V36" s="3">
        <v>0.65</v>
      </c>
      <c r="W36" s="53">
        <v>26.2</v>
      </c>
      <c r="X36" s="53">
        <v>38.9</v>
      </c>
      <c r="Y36" s="53">
        <v>14.8</v>
      </c>
      <c r="Z36" s="16">
        <v>56216</v>
      </c>
      <c r="AA36" s="16">
        <v>3317</v>
      </c>
      <c r="AB36" s="16">
        <v>873</v>
      </c>
      <c r="AC36" s="16">
        <v>8763</v>
      </c>
      <c r="AD36" s="16">
        <v>6963</v>
      </c>
      <c r="AE36" s="21">
        <v>32884</v>
      </c>
      <c r="AF36" s="21">
        <v>35925</v>
      </c>
      <c r="AG36" s="21">
        <v>31312</v>
      </c>
      <c r="AH36" s="20">
        <v>61.9</v>
      </c>
      <c r="AI36" s="20">
        <v>78.5</v>
      </c>
      <c r="AJ36" s="21">
        <v>7</v>
      </c>
      <c r="AK36" s="21">
        <v>1258</v>
      </c>
      <c r="AL36" s="22">
        <v>2787</v>
      </c>
      <c r="AM36" s="22">
        <v>316</v>
      </c>
      <c r="AN36" s="23">
        <v>23578</v>
      </c>
      <c r="AO36" s="15">
        <v>1039</v>
      </c>
      <c r="AP36" s="15">
        <v>12</v>
      </c>
      <c r="AQ36" s="15">
        <v>11.4</v>
      </c>
      <c r="AR36" s="15">
        <v>11.1</v>
      </c>
      <c r="AS36" s="15">
        <v>13.1</v>
      </c>
      <c r="AT36" s="20">
        <v>104.6</v>
      </c>
      <c r="AU36" s="20">
        <v>53.3</v>
      </c>
      <c r="AV36" s="24">
        <v>675.6</v>
      </c>
      <c r="AW36" s="15">
        <v>15</v>
      </c>
      <c r="AX36" s="15">
        <v>896</v>
      </c>
      <c r="AY36" s="15">
        <v>1135</v>
      </c>
      <c r="AZ36" s="15">
        <v>16</v>
      </c>
      <c r="BA36" s="16">
        <v>7769</v>
      </c>
      <c r="BB36" s="16">
        <v>2718</v>
      </c>
      <c r="BC36" s="16">
        <v>3494</v>
      </c>
      <c r="BD36" s="16">
        <v>37830</v>
      </c>
      <c r="BE36" s="26">
        <v>157</v>
      </c>
      <c r="BF36" s="26">
        <v>7</v>
      </c>
      <c r="BG36" s="26">
        <v>24.1</v>
      </c>
      <c r="BH36" s="26">
        <v>55.2751642120553</v>
      </c>
      <c r="BI36" s="26">
        <v>56.11047721037073</v>
      </c>
      <c r="BJ36" s="26">
        <v>54.86083178337638</v>
      </c>
      <c r="BK36" s="26">
        <v>43.57853792653788</v>
      </c>
      <c r="BL36" s="26">
        <v>48.59926917359616</v>
      </c>
      <c r="BM36" s="26">
        <v>34.79527143671661</v>
      </c>
      <c r="BN36" s="26">
        <v>1</v>
      </c>
      <c r="BO36" s="26">
        <v>2</v>
      </c>
      <c r="BP36" s="26">
        <v>5</v>
      </c>
      <c r="BQ36" s="21">
        <v>353</v>
      </c>
      <c r="BR36" s="21">
        <v>7</v>
      </c>
      <c r="BS36" s="15">
        <v>164</v>
      </c>
      <c r="BT36" s="15">
        <v>47.7</v>
      </c>
      <c r="BU36" s="27">
        <v>38.6</v>
      </c>
      <c r="BV36" s="21">
        <v>353</v>
      </c>
      <c r="BW36" s="15">
        <v>164</v>
      </c>
      <c r="BX36" s="26">
        <v>8647</v>
      </c>
      <c r="BY36" s="26">
        <v>8755</v>
      </c>
      <c r="BZ36" s="29">
        <v>4</v>
      </c>
      <c r="CL36" s="28"/>
    </row>
    <row r="37" spans="1:90" ht="13.5">
      <c r="A37" s="14">
        <v>36</v>
      </c>
      <c r="B37" s="15" t="s">
        <v>115</v>
      </c>
      <c r="C37" s="16">
        <v>820000</v>
      </c>
      <c r="D37" s="17">
        <v>197.8</v>
      </c>
      <c r="E37" s="17">
        <v>802.6</v>
      </c>
      <c r="F37" s="16">
        <v>40352</v>
      </c>
      <c r="G37" s="16">
        <v>112939</v>
      </c>
      <c r="H37" s="16">
        <v>232078</v>
      </c>
      <c r="I37" s="16">
        <v>620937</v>
      </c>
      <c r="J37" s="17">
        <v>16.8</v>
      </c>
      <c r="K37" s="16">
        <v>1171</v>
      </c>
      <c r="L37" s="16">
        <v>28</v>
      </c>
      <c r="M37" s="16">
        <v>9334</v>
      </c>
      <c r="N37" s="16">
        <v>4906</v>
      </c>
      <c r="O37" s="16">
        <v>3614</v>
      </c>
      <c r="P37" s="16">
        <v>1759</v>
      </c>
      <c r="Q37" s="16">
        <v>120</v>
      </c>
      <c r="R37" s="16">
        <v>54</v>
      </c>
      <c r="S37" s="50">
        <f t="shared" si="0"/>
        <v>6.585365853658536</v>
      </c>
      <c r="T37" s="18">
        <v>4.8</v>
      </c>
      <c r="U37" s="15">
        <v>-1.2</v>
      </c>
      <c r="V37" s="3">
        <v>0.55</v>
      </c>
      <c r="W37" s="53">
        <v>19.6</v>
      </c>
      <c r="X37" s="53">
        <v>29.2</v>
      </c>
      <c r="Y37" s="53">
        <v>10.9</v>
      </c>
      <c r="Z37" s="16">
        <v>23256</v>
      </c>
      <c r="AA37" s="16">
        <v>2061</v>
      </c>
      <c r="AB37" s="16">
        <v>738</v>
      </c>
      <c r="AC37" s="16">
        <v>5142</v>
      </c>
      <c r="AD37" s="16">
        <v>3765</v>
      </c>
      <c r="AE37" s="21">
        <v>13965</v>
      </c>
      <c r="AF37" s="21">
        <v>15098</v>
      </c>
      <c r="AG37" s="21">
        <v>16902</v>
      </c>
      <c r="AH37" s="20">
        <v>60.8</v>
      </c>
      <c r="AI37" s="20">
        <v>84.5</v>
      </c>
      <c r="AJ37" s="21">
        <v>2</v>
      </c>
      <c r="AK37" s="21">
        <v>585</v>
      </c>
      <c r="AL37" s="22">
        <v>1348</v>
      </c>
      <c r="AM37" s="22">
        <v>171</v>
      </c>
      <c r="AN37" s="23">
        <v>16400</v>
      </c>
      <c r="AO37" s="15">
        <v>802</v>
      </c>
      <c r="AP37" s="15">
        <v>1</v>
      </c>
      <c r="AQ37" s="15">
        <v>5.8</v>
      </c>
      <c r="AR37" s="15">
        <v>7.4</v>
      </c>
      <c r="AS37" s="15">
        <v>8.3</v>
      </c>
      <c r="AT37" s="20">
        <v>110.9</v>
      </c>
      <c r="AU37" s="20">
        <v>57</v>
      </c>
      <c r="AV37" s="24">
        <v>611.2</v>
      </c>
      <c r="AW37" s="15">
        <v>10</v>
      </c>
      <c r="AX37" s="15">
        <v>602</v>
      </c>
      <c r="AY37" s="15">
        <v>716</v>
      </c>
      <c r="AZ37" s="15">
        <v>8</v>
      </c>
      <c r="BA37" s="16">
        <v>6094</v>
      </c>
      <c r="BB37" s="16">
        <v>1672</v>
      </c>
      <c r="BC37" s="16">
        <v>1938</v>
      </c>
      <c r="BD37" s="16">
        <v>9710</v>
      </c>
      <c r="BE37" s="26">
        <v>132</v>
      </c>
      <c r="BF37" s="26">
        <v>8.5</v>
      </c>
      <c r="BG37" s="26">
        <v>24.3</v>
      </c>
      <c r="BH37" s="26">
        <v>41.721236308370706</v>
      </c>
      <c r="BI37" s="26">
        <v>54.15577631323057</v>
      </c>
      <c r="BJ37" s="26">
        <v>58.43890739723057</v>
      </c>
      <c r="BK37" s="26">
        <v>47.77032566893676</v>
      </c>
      <c r="BL37" s="26">
        <v>40.94411233162165</v>
      </c>
      <c r="BM37" s="26">
        <v>54.362556840907125</v>
      </c>
      <c r="BN37" s="26">
        <v>2</v>
      </c>
      <c r="BO37" s="26">
        <v>0</v>
      </c>
      <c r="BP37" s="26">
        <v>2</v>
      </c>
      <c r="BQ37" s="21">
        <v>185</v>
      </c>
      <c r="BR37" s="21">
        <v>4</v>
      </c>
      <c r="BS37" s="15">
        <v>161.6</v>
      </c>
      <c r="BT37" s="15">
        <v>50.2</v>
      </c>
      <c r="BU37" s="27">
        <v>44.2</v>
      </c>
      <c r="BV37" s="21">
        <v>185</v>
      </c>
      <c r="BW37" s="15">
        <v>161.6</v>
      </c>
      <c r="BX37" s="26">
        <v>4680</v>
      </c>
      <c r="BY37" s="26">
        <v>4655</v>
      </c>
      <c r="BZ37" s="29">
        <v>6</v>
      </c>
      <c r="CH37" s="28"/>
      <c r="CL37" s="28"/>
    </row>
    <row r="38" spans="1:90" ht="13.5">
      <c r="A38" s="14">
        <v>37</v>
      </c>
      <c r="B38" s="15" t="s">
        <v>116</v>
      </c>
      <c r="C38" s="16">
        <v>1021000</v>
      </c>
      <c r="D38" s="17">
        <v>544.1</v>
      </c>
      <c r="E38" s="17">
        <v>1029.6</v>
      </c>
      <c r="F38" s="16">
        <v>37582</v>
      </c>
      <c r="G38" s="16">
        <v>149372</v>
      </c>
      <c r="H38" s="16">
        <v>322675</v>
      </c>
      <c r="I38" s="16">
        <v>277092</v>
      </c>
      <c r="J38" s="17">
        <v>16.9</v>
      </c>
      <c r="K38" s="16">
        <v>766</v>
      </c>
      <c r="L38" s="16">
        <v>22</v>
      </c>
      <c r="M38" s="16">
        <v>11016</v>
      </c>
      <c r="N38" s="16">
        <v>6524</v>
      </c>
      <c r="O38" s="16">
        <v>4051</v>
      </c>
      <c r="P38" s="16">
        <v>1660</v>
      </c>
      <c r="Q38" s="16">
        <v>169</v>
      </c>
      <c r="R38" s="16">
        <v>67</v>
      </c>
      <c r="S38" s="50">
        <f t="shared" si="0"/>
        <v>6.562193927522038</v>
      </c>
      <c r="T38" s="18">
        <v>4.6</v>
      </c>
      <c r="U38" s="15">
        <v>-2</v>
      </c>
      <c r="V38" s="3">
        <v>0.82</v>
      </c>
      <c r="W38" s="53">
        <v>22.7</v>
      </c>
      <c r="X38" s="53">
        <v>35.9</v>
      </c>
      <c r="Y38" s="53">
        <v>10.4</v>
      </c>
      <c r="Z38" s="16">
        <v>27631</v>
      </c>
      <c r="AA38" s="16">
        <v>2366</v>
      </c>
      <c r="AB38" s="16">
        <v>592</v>
      </c>
      <c r="AC38" s="16">
        <v>6507</v>
      </c>
      <c r="AD38" s="16">
        <v>3675</v>
      </c>
      <c r="AE38" s="21">
        <v>24427</v>
      </c>
      <c r="AF38" s="21">
        <v>24629</v>
      </c>
      <c r="AG38" s="21">
        <v>20026</v>
      </c>
      <c r="AH38" s="20">
        <v>63.5</v>
      </c>
      <c r="AI38" s="20">
        <v>82.8</v>
      </c>
      <c r="AJ38" s="21">
        <v>2</v>
      </c>
      <c r="AK38" s="21">
        <v>709</v>
      </c>
      <c r="AL38" s="22">
        <v>1830</v>
      </c>
      <c r="AM38" s="22">
        <v>212</v>
      </c>
      <c r="AN38" s="23">
        <v>22822</v>
      </c>
      <c r="AO38" s="15">
        <v>592</v>
      </c>
      <c r="AP38" s="15">
        <v>4</v>
      </c>
      <c r="AQ38" s="15">
        <v>7.5</v>
      </c>
      <c r="AR38" s="15">
        <v>10.3</v>
      </c>
      <c r="AS38" s="15">
        <v>9.5</v>
      </c>
      <c r="AT38" s="20">
        <v>117.6</v>
      </c>
      <c r="AU38" s="20">
        <v>55</v>
      </c>
      <c r="AV38" s="24">
        <v>579.3</v>
      </c>
      <c r="AW38" s="15">
        <v>9</v>
      </c>
      <c r="AX38" s="15">
        <v>665</v>
      </c>
      <c r="AY38" s="15">
        <v>864</v>
      </c>
      <c r="AZ38" s="15">
        <v>10</v>
      </c>
      <c r="BA38" s="16">
        <v>6773</v>
      </c>
      <c r="BB38" s="16">
        <v>1739</v>
      </c>
      <c r="BC38" s="16">
        <v>1979</v>
      </c>
      <c r="BD38" s="16">
        <v>18720</v>
      </c>
      <c r="BE38" s="26">
        <v>120</v>
      </c>
      <c r="BF38" s="26">
        <v>8.9</v>
      </c>
      <c r="BG38" s="26">
        <v>29.6</v>
      </c>
      <c r="BH38" s="26">
        <v>44.60967356082966</v>
      </c>
      <c r="BI38" s="26">
        <v>44.2489101678808</v>
      </c>
      <c r="BJ38" s="26">
        <v>52.39961214147668</v>
      </c>
      <c r="BK38" s="26">
        <v>47.50379581248365</v>
      </c>
      <c r="BL38" s="26">
        <v>47.068237805201264</v>
      </c>
      <c r="BM38" s="26">
        <v>45.411564581543374</v>
      </c>
      <c r="BN38" s="26">
        <v>2</v>
      </c>
      <c r="BO38" s="26">
        <v>0</v>
      </c>
      <c r="BP38" s="26">
        <v>2</v>
      </c>
      <c r="BQ38" s="21">
        <v>226</v>
      </c>
      <c r="BR38" s="21">
        <v>4</v>
      </c>
      <c r="BS38" s="15">
        <v>162</v>
      </c>
      <c r="BT38" s="15">
        <v>44.2</v>
      </c>
      <c r="BU38" s="27">
        <v>43.8</v>
      </c>
      <c r="BV38" s="21">
        <v>226</v>
      </c>
      <c r="BW38" s="15">
        <v>162</v>
      </c>
      <c r="BX38" s="26">
        <v>5625</v>
      </c>
      <c r="BY38" s="26">
        <v>5691</v>
      </c>
      <c r="BZ38" s="29">
        <v>1</v>
      </c>
      <c r="CL38" s="28"/>
    </row>
    <row r="39" spans="1:90" ht="13.5">
      <c r="A39" s="14">
        <v>38</v>
      </c>
      <c r="B39" s="15" t="s">
        <v>117</v>
      </c>
      <c r="C39" s="16">
        <v>1486000</v>
      </c>
      <c r="D39" s="17">
        <v>261.8</v>
      </c>
      <c r="E39" s="17">
        <v>890</v>
      </c>
      <c r="F39" s="16">
        <v>70957</v>
      </c>
      <c r="G39" s="16">
        <v>205711</v>
      </c>
      <c r="H39" s="16">
        <v>431364</v>
      </c>
      <c r="I39" s="16">
        <v>343256</v>
      </c>
      <c r="J39" s="17">
        <v>17</v>
      </c>
      <c r="K39" s="16">
        <v>931</v>
      </c>
      <c r="L39" s="16">
        <v>24</v>
      </c>
      <c r="M39" s="16">
        <v>16569</v>
      </c>
      <c r="N39" s="16">
        <v>8867</v>
      </c>
      <c r="O39" s="16">
        <v>6423</v>
      </c>
      <c r="P39" s="16">
        <v>3402</v>
      </c>
      <c r="Q39" s="16">
        <v>173</v>
      </c>
      <c r="R39" s="16">
        <v>88</v>
      </c>
      <c r="S39" s="50">
        <f t="shared" si="0"/>
        <v>5.921938088829071</v>
      </c>
      <c r="T39" s="18">
        <v>5</v>
      </c>
      <c r="U39" s="15">
        <v>-1.3</v>
      </c>
      <c r="V39" s="3">
        <v>0.63</v>
      </c>
      <c r="W39" s="53">
        <v>23.4</v>
      </c>
      <c r="X39" s="53">
        <v>35.7</v>
      </c>
      <c r="Y39" s="53">
        <v>12.3</v>
      </c>
      <c r="Z39" s="16">
        <v>51191</v>
      </c>
      <c r="AA39" s="16">
        <v>3231</v>
      </c>
      <c r="AB39" s="16">
        <v>819</v>
      </c>
      <c r="AC39" s="16">
        <v>9388</v>
      </c>
      <c r="AD39" s="16">
        <v>6624</v>
      </c>
      <c r="AE39" s="21">
        <v>25500</v>
      </c>
      <c r="AF39" s="21">
        <v>28957</v>
      </c>
      <c r="AG39" s="21">
        <v>30355</v>
      </c>
      <c r="AH39" s="20">
        <v>61.1</v>
      </c>
      <c r="AI39" s="20">
        <v>82.4</v>
      </c>
      <c r="AJ39" s="21">
        <v>5</v>
      </c>
      <c r="AK39" s="21">
        <v>899</v>
      </c>
      <c r="AL39" s="22">
        <v>2884</v>
      </c>
      <c r="AM39" s="22">
        <v>267</v>
      </c>
      <c r="AN39" s="23">
        <v>27385</v>
      </c>
      <c r="AO39" s="15">
        <v>952</v>
      </c>
      <c r="AP39" s="15">
        <v>6</v>
      </c>
      <c r="AQ39" s="15">
        <v>9.5</v>
      </c>
      <c r="AR39" s="15">
        <v>11.7</v>
      </c>
      <c r="AS39" s="15">
        <v>11.5</v>
      </c>
      <c r="AT39" s="20">
        <v>107.9</v>
      </c>
      <c r="AU39" s="20">
        <v>53.3</v>
      </c>
      <c r="AV39" s="24">
        <v>576.8</v>
      </c>
      <c r="AW39" s="15">
        <v>15</v>
      </c>
      <c r="AX39" s="15">
        <v>645</v>
      </c>
      <c r="AY39" s="15">
        <v>996</v>
      </c>
      <c r="AZ39" s="15">
        <v>19</v>
      </c>
      <c r="BA39" s="16">
        <v>8623</v>
      </c>
      <c r="BB39" s="16">
        <v>2300</v>
      </c>
      <c r="BC39" s="16">
        <v>3417</v>
      </c>
      <c r="BD39" s="16">
        <v>24360</v>
      </c>
      <c r="BE39" s="26">
        <v>161</v>
      </c>
      <c r="BF39" s="26">
        <v>8.8</v>
      </c>
      <c r="BG39" s="26">
        <v>28.8</v>
      </c>
      <c r="BH39" s="26">
        <v>49.01262326645846</v>
      </c>
      <c r="BI39" s="26">
        <v>63.98262546279096</v>
      </c>
      <c r="BJ39" s="26">
        <v>53.28896041544044</v>
      </c>
      <c r="BK39" s="26">
        <v>42.100508722570645</v>
      </c>
      <c r="BL39" s="26">
        <v>49.36478485779362</v>
      </c>
      <c r="BM39" s="26">
        <v>52.07276812339547</v>
      </c>
      <c r="BN39" s="26">
        <v>1</v>
      </c>
      <c r="BO39" s="26">
        <v>0</v>
      </c>
      <c r="BP39" s="26">
        <v>3</v>
      </c>
      <c r="BQ39" s="21">
        <v>346</v>
      </c>
      <c r="BR39" s="21">
        <v>4</v>
      </c>
      <c r="BS39" s="15">
        <v>168.1</v>
      </c>
      <c r="BT39" s="15">
        <v>54.9</v>
      </c>
      <c r="BU39" s="27">
        <v>44.5</v>
      </c>
      <c r="BV39" s="21">
        <v>346</v>
      </c>
      <c r="BW39" s="15">
        <v>168.1</v>
      </c>
      <c r="BX39" s="26">
        <v>8954</v>
      </c>
      <c r="BY39" s="26">
        <v>8639</v>
      </c>
      <c r="BZ39" s="29">
        <v>7</v>
      </c>
      <c r="CA39" s="28"/>
      <c r="CK39" s="28"/>
      <c r="CL39" s="28"/>
    </row>
    <row r="40" spans="1:90" ht="13.5">
      <c r="A40" s="14">
        <v>39</v>
      </c>
      <c r="B40" s="15" t="s">
        <v>118</v>
      </c>
      <c r="C40" s="16">
        <v>810000</v>
      </c>
      <c r="D40" s="17">
        <v>114.1</v>
      </c>
      <c r="E40" s="17">
        <v>693.6</v>
      </c>
      <c r="F40" s="16">
        <v>50512</v>
      </c>
      <c r="G40" s="16">
        <v>87827</v>
      </c>
      <c r="H40" s="16">
        <v>253065</v>
      </c>
      <c r="I40" s="16">
        <v>574228</v>
      </c>
      <c r="J40" s="17">
        <v>17.2</v>
      </c>
      <c r="K40" s="16">
        <v>2058</v>
      </c>
      <c r="L40" s="16">
        <v>32</v>
      </c>
      <c r="M40" s="16">
        <v>8248</v>
      </c>
      <c r="N40" s="16">
        <v>4136</v>
      </c>
      <c r="O40" s="16">
        <v>2559</v>
      </c>
      <c r="P40" s="16">
        <v>1343</v>
      </c>
      <c r="Q40" s="16">
        <v>130</v>
      </c>
      <c r="R40" s="16">
        <v>52</v>
      </c>
      <c r="S40" s="50">
        <f t="shared" si="0"/>
        <v>6.419753086419752</v>
      </c>
      <c r="T40" s="18">
        <v>5.3</v>
      </c>
      <c r="U40" s="15">
        <v>0.2</v>
      </c>
      <c r="V40" s="3">
        <v>0.43</v>
      </c>
      <c r="W40" s="53">
        <v>25.5</v>
      </c>
      <c r="X40" s="53">
        <v>38.7</v>
      </c>
      <c r="Y40" s="53">
        <v>13.8</v>
      </c>
      <c r="Z40" s="16">
        <v>35620</v>
      </c>
      <c r="AA40" s="16">
        <v>2041</v>
      </c>
      <c r="AB40" s="16">
        <v>439</v>
      </c>
      <c r="AC40" s="16">
        <v>5338</v>
      </c>
      <c r="AD40" s="16">
        <v>4371</v>
      </c>
      <c r="AE40" s="21">
        <v>14285</v>
      </c>
      <c r="AF40" s="21">
        <v>14000</v>
      </c>
      <c r="AG40" s="21">
        <v>16775</v>
      </c>
      <c r="AH40" s="20">
        <v>62.7</v>
      </c>
      <c r="AI40" s="20">
        <v>76.3</v>
      </c>
      <c r="AJ40" s="21">
        <v>2</v>
      </c>
      <c r="AK40" s="21">
        <v>758</v>
      </c>
      <c r="AL40" s="22">
        <v>1781</v>
      </c>
      <c r="AM40" s="22">
        <v>220</v>
      </c>
      <c r="AN40" s="23">
        <v>12311</v>
      </c>
      <c r="AO40" s="15">
        <v>887</v>
      </c>
      <c r="AP40" s="15">
        <v>2</v>
      </c>
      <c r="AQ40" s="15">
        <v>4.8</v>
      </c>
      <c r="AR40" s="15">
        <v>6.3</v>
      </c>
      <c r="AS40" s="15">
        <v>8.1</v>
      </c>
      <c r="AT40" s="20">
        <v>97.6</v>
      </c>
      <c r="AU40" s="20">
        <v>51.9</v>
      </c>
      <c r="AV40" s="24">
        <v>627.1</v>
      </c>
      <c r="AW40" s="15">
        <v>15</v>
      </c>
      <c r="AX40" s="15">
        <v>572</v>
      </c>
      <c r="AY40" s="15">
        <v>613</v>
      </c>
      <c r="AZ40" s="15">
        <v>10</v>
      </c>
      <c r="BA40" s="16">
        <v>2272</v>
      </c>
      <c r="BB40" s="16">
        <v>1666</v>
      </c>
      <c r="BC40" s="16">
        <v>2322</v>
      </c>
      <c r="BD40" s="16">
        <v>11440</v>
      </c>
      <c r="BE40" s="26">
        <v>152</v>
      </c>
      <c r="BF40" s="26">
        <v>7.2</v>
      </c>
      <c r="BG40" s="26">
        <v>20.1</v>
      </c>
      <c r="BH40" s="26">
        <v>38.38547470265484</v>
      </c>
      <c r="BI40" s="26">
        <v>77.43691175480251</v>
      </c>
      <c r="BJ40" s="26">
        <v>61.872205385090666</v>
      </c>
      <c r="BK40" s="26">
        <v>42.052048748670074</v>
      </c>
      <c r="BL40" s="26">
        <v>41.32687017372038</v>
      </c>
      <c r="BM40" s="26">
        <v>43.95442630676323</v>
      </c>
      <c r="BN40" s="26">
        <v>2</v>
      </c>
      <c r="BO40" s="26">
        <v>1</v>
      </c>
      <c r="BP40" s="26">
        <v>1</v>
      </c>
      <c r="BQ40" s="21">
        <v>193</v>
      </c>
      <c r="BR40" s="21">
        <v>4</v>
      </c>
      <c r="BS40" s="15">
        <v>162.5</v>
      </c>
      <c r="BT40" s="15">
        <v>52.4</v>
      </c>
      <c r="BU40" s="27">
        <v>33.6</v>
      </c>
      <c r="BV40" s="21">
        <v>193</v>
      </c>
      <c r="BW40" s="15">
        <v>162.5</v>
      </c>
      <c r="BX40" s="26">
        <v>3957</v>
      </c>
      <c r="BY40" s="26">
        <v>4217</v>
      </c>
      <c r="BZ40" s="29">
        <v>18</v>
      </c>
      <c r="CL40" s="28"/>
    </row>
    <row r="41" spans="1:90" ht="13.5">
      <c r="A41" s="14">
        <v>40</v>
      </c>
      <c r="B41" s="15" t="s">
        <v>119</v>
      </c>
      <c r="C41" s="16">
        <v>5043000</v>
      </c>
      <c r="D41" s="17">
        <v>1014.1</v>
      </c>
      <c r="E41" s="17">
        <v>1841.1</v>
      </c>
      <c r="F41" s="16">
        <v>86591</v>
      </c>
      <c r="G41" s="16">
        <v>566654</v>
      </c>
      <c r="H41" s="16">
        <v>1640590</v>
      </c>
      <c r="I41" s="16">
        <v>291783</v>
      </c>
      <c r="J41" s="17">
        <v>17.3</v>
      </c>
      <c r="K41" s="16">
        <v>1372</v>
      </c>
      <c r="L41" s="16">
        <v>28</v>
      </c>
      <c r="M41" s="16">
        <v>54120</v>
      </c>
      <c r="N41" s="16">
        <v>29861</v>
      </c>
      <c r="O41" s="16">
        <v>19508</v>
      </c>
      <c r="P41" s="16">
        <v>9285</v>
      </c>
      <c r="Q41" s="16">
        <v>698</v>
      </c>
      <c r="R41" s="16">
        <v>560</v>
      </c>
      <c r="S41" s="50">
        <f t="shared" si="0"/>
        <v>11.104501288915328</v>
      </c>
      <c r="T41" s="18">
        <v>6.6</v>
      </c>
      <c r="U41" s="15">
        <v>-0.9</v>
      </c>
      <c r="V41" s="3">
        <v>0.43</v>
      </c>
      <c r="W41" s="53">
        <v>24.3</v>
      </c>
      <c r="X41" s="53">
        <v>37.5</v>
      </c>
      <c r="Y41" s="53">
        <v>12.3</v>
      </c>
      <c r="Z41" s="16">
        <v>142693</v>
      </c>
      <c r="AA41" s="16">
        <v>11974</v>
      </c>
      <c r="AB41" s="16">
        <v>4492</v>
      </c>
      <c r="AC41" s="16">
        <v>31000</v>
      </c>
      <c r="AD41" s="16">
        <v>20132</v>
      </c>
      <c r="AE41" s="21">
        <v>117726</v>
      </c>
      <c r="AF41" s="21">
        <v>113429</v>
      </c>
      <c r="AG41" s="21">
        <v>176828</v>
      </c>
      <c r="AH41" s="20">
        <v>59.9</v>
      </c>
      <c r="AI41" s="20">
        <v>80.9</v>
      </c>
      <c r="AJ41" s="21">
        <v>13</v>
      </c>
      <c r="AK41" s="21">
        <v>2450</v>
      </c>
      <c r="AL41" s="22">
        <v>11069</v>
      </c>
      <c r="AM41" s="22">
        <v>837</v>
      </c>
      <c r="AN41" s="23">
        <v>80749</v>
      </c>
      <c r="AO41" s="15">
        <v>3047</v>
      </c>
      <c r="AP41" s="15">
        <v>24</v>
      </c>
      <c r="AQ41" s="15">
        <v>35.5</v>
      </c>
      <c r="AR41" s="15">
        <v>30.6</v>
      </c>
      <c r="AS41" s="15">
        <v>34.5</v>
      </c>
      <c r="AT41" s="20">
        <v>151.5</v>
      </c>
      <c r="AU41" s="20">
        <v>46.1</v>
      </c>
      <c r="AV41" s="24">
        <v>505.2</v>
      </c>
      <c r="AW41" s="15">
        <v>40</v>
      </c>
      <c r="AX41" s="15">
        <v>2032</v>
      </c>
      <c r="AY41" s="15">
        <v>3469</v>
      </c>
      <c r="AZ41" s="15">
        <v>42</v>
      </c>
      <c r="BA41" s="16">
        <v>28927</v>
      </c>
      <c r="BB41" s="16">
        <v>6394</v>
      </c>
      <c r="BC41" s="16">
        <v>7286</v>
      </c>
      <c r="BD41" s="16">
        <v>132040</v>
      </c>
      <c r="BE41" s="26">
        <v>492</v>
      </c>
      <c r="BF41" s="26">
        <v>9.2</v>
      </c>
      <c r="BG41" s="26">
        <v>26.5</v>
      </c>
      <c r="BH41" s="26">
        <v>57.05807127717931</v>
      </c>
      <c r="BI41" s="26">
        <v>56.251459536285324</v>
      </c>
      <c r="BJ41" s="26">
        <v>57.11522624528451</v>
      </c>
      <c r="BK41" s="26">
        <v>48.400305329644105</v>
      </c>
      <c r="BL41" s="26">
        <v>60.46476227865666</v>
      </c>
      <c r="BM41" s="26">
        <v>63.938036932319505</v>
      </c>
      <c r="BN41" s="26">
        <v>4</v>
      </c>
      <c r="BO41" s="26">
        <v>4</v>
      </c>
      <c r="BP41" s="26">
        <v>21</v>
      </c>
      <c r="BQ41" s="21">
        <v>878</v>
      </c>
      <c r="BR41" s="21">
        <v>27</v>
      </c>
      <c r="BS41" s="15">
        <v>158.1</v>
      </c>
      <c r="BT41" s="15">
        <v>36.8</v>
      </c>
      <c r="BU41" s="27">
        <v>42.3</v>
      </c>
      <c r="BV41" s="21">
        <v>878</v>
      </c>
      <c r="BW41" s="15">
        <v>158.1</v>
      </c>
      <c r="BX41" s="26">
        <v>28246</v>
      </c>
      <c r="BY41" s="26">
        <v>28490</v>
      </c>
      <c r="BZ41" s="29">
        <v>5</v>
      </c>
      <c r="CF41" s="28"/>
      <c r="CG41" s="28"/>
      <c r="CH41" s="28"/>
      <c r="CI41" s="28"/>
      <c r="CL41" s="28"/>
    </row>
    <row r="42" spans="1:90" ht="13.5">
      <c r="A42" s="14">
        <v>41</v>
      </c>
      <c r="B42" s="15" t="s">
        <v>120</v>
      </c>
      <c r="C42" s="16">
        <v>874000</v>
      </c>
      <c r="D42" s="17">
        <v>358.2</v>
      </c>
      <c r="E42" s="17">
        <v>652.1</v>
      </c>
      <c r="F42" s="16">
        <v>49601</v>
      </c>
      <c r="G42" s="16">
        <v>118528</v>
      </c>
      <c r="H42" s="16">
        <v>262407</v>
      </c>
      <c r="I42" s="16">
        <v>2058523</v>
      </c>
      <c r="J42" s="17">
        <v>16.9</v>
      </c>
      <c r="K42" s="16">
        <v>1623</v>
      </c>
      <c r="L42" s="16">
        <v>42</v>
      </c>
      <c r="M42" s="16">
        <v>10981</v>
      </c>
      <c r="N42" s="16">
        <v>4945</v>
      </c>
      <c r="O42" s="16">
        <v>3196</v>
      </c>
      <c r="P42" s="16">
        <v>3381</v>
      </c>
      <c r="Q42" s="16">
        <v>122</v>
      </c>
      <c r="R42" s="16">
        <v>57</v>
      </c>
      <c r="S42" s="50">
        <f t="shared" si="0"/>
        <v>6.521739130434782</v>
      </c>
      <c r="T42" s="18">
        <v>4.8</v>
      </c>
      <c r="U42" s="15">
        <v>-0.1</v>
      </c>
      <c r="V42" s="3">
        <v>0.43</v>
      </c>
      <c r="W42" s="53">
        <v>25.1</v>
      </c>
      <c r="X42" s="53">
        <v>39.7</v>
      </c>
      <c r="Y42" s="53">
        <v>11.9</v>
      </c>
      <c r="Z42" s="16">
        <v>19391</v>
      </c>
      <c r="AA42" s="16">
        <v>1805</v>
      </c>
      <c r="AB42" s="16">
        <v>508</v>
      </c>
      <c r="AC42" s="16">
        <v>5380</v>
      </c>
      <c r="AD42" s="16">
        <v>4359</v>
      </c>
      <c r="AE42" s="21">
        <v>19770</v>
      </c>
      <c r="AF42" s="21">
        <v>21435</v>
      </c>
      <c r="AG42" s="21">
        <v>16321</v>
      </c>
      <c r="AH42" s="20">
        <v>63.4</v>
      </c>
      <c r="AI42" s="20">
        <v>81.1</v>
      </c>
      <c r="AJ42" s="21">
        <v>4</v>
      </c>
      <c r="AK42" s="21">
        <v>555</v>
      </c>
      <c r="AL42" s="22">
        <v>1482</v>
      </c>
      <c r="AM42" s="22">
        <v>133</v>
      </c>
      <c r="AN42" s="23">
        <v>10844</v>
      </c>
      <c r="AO42" s="15">
        <v>561</v>
      </c>
      <c r="AP42" s="15">
        <v>1</v>
      </c>
      <c r="AQ42" s="15">
        <v>5.7</v>
      </c>
      <c r="AR42" s="15">
        <v>5.6</v>
      </c>
      <c r="AS42" s="15">
        <v>7.9</v>
      </c>
      <c r="AT42" s="20">
        <v>95.2</v>
      </c>
      <c r="AU42" s="20">
        <v>58.1</v>
      </c>
      <c r="AV42" s="24">
        <v>611.4</v>
      </c>
      <c r="AW42" s="15">
        <v>7</v>
      </c>
      <c r="AX42" s="15">
        <v>532</v>
      </c>
      <c r="AY42" s="15">
        <v>667</v>
      </c>
      <c r="AZ42" s="15">
        <v>7</v>
      </c>
      <c r="BA42" s="16">
        <v>4789</v>
      </c>
      <c r="BB42" s="16">
        <v>1611</v>
      </c>
      <c r="BC42" s="16">
        <v>1924</v>
      </c>
      <c r="BD42" s="16">
        <v>17360</v>
      </c>
      <c r="BE42" s="26">
        <v>121</v>
      </c>
      <c r="BF42" s="26">
        <v>7.9</v>
      </c>
      <c r="BG42" s="26">
        <v>24.1</v>
      </c>
      <c r="BH42" s="26">
        <v>42.18773170533864</v>
      </c>
      <c r="BI42" s="26">
        <v>46.96948802471916</v>
      </c>
      <c r="BJ42" s="26">
        <v>44.188652495811276</v>
      </c>
      <c r="BK42" s="26">
        <v>43.06970820058194</v>
      </c>
      <c r="BL42" s="26">
        <v>50.13030054199106</v>
      </c>
      <c r="BM42" s="26">
        <v>52.07276812339547</v>
      </c>
      <c r="BN42" s="26">
        <v>2</v>
      </c>
      <c r="BO42" s="26">
        <v>0</v>
      </c>
      <c r="BP42" s="26">
        <v>1</v>
      </c>
      <c r="BQ42" s="21">
        <v>181</v>
      </c>
      <c r="BR42" s="21">
        <v>3</v>
      </c>
      <c r="BS42" s="15">
        <v>165.4</v>
      </c>
      <c r="BT42" s="15">
        <v>49.9</v>
      </c>
      <c r="BU42" s="27">
        <v>34.5</v>
      </c>
      <c r="BV42" s="21">
        <v>181</v>
      </c>
      <c r="BW42" s="15">
        <v>165.4</v>
      </c>
      <c r="BX42" s="26">
        <v>5847</v>
      </c>
      <c r="BY42" s="26">
        <v>5611</v>
      </c>
      <c r="BZ42" s="29">
        <v>6</v>
      </c>
      <c r="CE42" s="28"/>
      <c r="CK42" s="28"/>
      <c r="CL42" s="28"/>
    </row>
    <row r="43" spans="1:90" ht="13.5">
      <c r="A43" s="14">
        <v>42</v>
      </c>
      <c r="B43" s="15" t="s">
        <v>121</v>
      </c>
      <c r="C43" s="16">
        <v>1507000</v>
      </c>
      <c r="D43" s="17">
        <v>368.2</v>
      </c>
      <c r="E43" s="17">
        <v>931.4</v>
      </c>
      <c r="F43" s="16">
        <v>67198</v>
      </c>
      <c r="G43" s="16">
        <v>165956</v>
      </c>
      <c r="H43" s="16">
        <v>466197</v>
      </c>
      <c r="I43" s="16">
        <v>240270</v>
      </c>
      <c r="J43" s="17">
        <v>17.5</v>
      </c>
      <c r="K43" s="16">
        <v>1614</v>
      </c>
      <c r="L43" s="16">
        <v>38</v>
      </c>
      <c r="M43" s="16">
        <v>18998</v>
      </c>
      <c r="N43" s="16">
        <v>8172</v>
      </c>
      <c r="O43" s="16">
        <v>5789</v>
      </c>
      <c r="P43" s="16">
        <v>5188</v>
      </c>
      <c r="Q43" s="16">
        <v>164</v>
      </c>
      <c r="R43" s="16">
        <v>66</v>
      </c>
      <c r="S43" s="50">
        <f t="shared" si="0"/>
        <v>4.37956204379562</v>
      </c>
      <c r="T43" s="18">
        <v>5.3</v>
      </c>
      <c r="U43" s="15">
        <v>-0.7</v>
      </c>
      <c r="V43" s="3">
        <v>0.43</v>
      </c>
      <c r="W43" s="53">
        <v>24.6</v>
      </c>
      <c r="X43" s="53">
        <v>38.2</v>
      </c>
      <c r="Y43" s="53">
        <v>12.6</v>
      </c>
      <c r="Z43" s="16">
        <v>49819</v>
      </c>
      <c r="AA43" s="16">
        <v>3433</v>
      </c>
      <c r="AB43" s="16">
        <v>1109</v>
      </c>
      <c r="AC43" s="16">
        <v>9296</v>
      </c>
      <c r="AD43" s="16">
        <v>7838</v>
      </c>
      <c r="AE43" s="21">
        <v>31218</v>
      </c>
      <c r="AF43" s="21">
        <v>36448</v>
      </c>
      <c r="AG43" s="21">
        <v>35211</v>
      </c>
      <c r="AH43" s="20">
        <v>59.8</v>
      </c>
      <c r="AI43" s="20">
        <v>82.9</v>
      </c>
      <c r="AJ43" s="21">
        <v>4</v>
      </c>
      <c r="AK43" s="21">
        <v>1253</v>
      </c>
      <c r="AL43" s="22">
        <v>2766</v>
      </c>
      <c r="AM43" s="22">
        <v>197</v>
      </c>
      <c r="AN43" s="23">
        <v>21234</v>
      </c>
      <c r="AO43" s="15">
        <v>1186</v>
      </c>
      <c r="AP43" s="15">
        <v>8</v>
      </c>
      <c r="AQ43" s="15">
        <v>9.4</v>
      </c>
      <c r="AR43" s="15">
        <v>8.6</v>
      </c>
      <c r="AS43" s="15">
        <v>14</v>
      </c>
      <c r="AT43" s="20">
        <v>76.8</v>
      </c>
      <c r="AU43" s="20">
        <v>51.6</v>
      </c>
      <c r="AV43" s="24">
        <v>546.9</v>
      </c>
      <c r="AW43" s="15">
        <v>18</v>
      </c>
      <c r="AX43" s="15">
        <v>721</v>
      </c>
      <c r="AY43" s="15">
        <v>1078</v>
      </c>
      <c r="AZ43" s="15">
        <v>16</v>
      </c>
      <c r="BA43" s="16">
        <v>9704</v>
      </c>
      <c r="BB43" s="16">
        <v>3084</v>
      </c>
      <c r="BC43" s="16">
        <v>3360</v>
      </c>
      <c r="BD43" s="16">
        <v>25640</v>
      </c>
      <c r="BE43" s="26">
        <v>178</v>
      </c>
      <c r="BF43" s="26">
        <v>8.3</v>
      </c>
      <c r="BG43" s="26">
        <v>24.6</v>
      </c>
      <c r="BH43" s="26">
        <v>43.625559983664445</v>
      </c>
      <c r="BI43" s="26">
        <v>70.47543312112788</v>
      </c>
      <c r="BJ43" s="26">
        <v>69.8763398507645</v>
      </c>
      <c r="BK43" s="26">
        <v>40.01672984484634</v>
      </c>
      <c r="BL43" s="26">
        <v>53.57512112087961</v>
      </c>
      <c r="BM43" s="26">
        <v>57.69315861183318</v>
      </c>
      <c r="BN43" s="26">
        <v>1</v>
      </c>
      <c r="BO43" s="26">
        <v>2</v>
      </c>
      <c r="BP43" s="26">
        <v>4</v>
      </c>
      <c r="BQ43" s="21">
        <v>318</v>
      </c>
      <c r="BR43" s="21">
        <v>5</v>
      </c>
      <c r="BS43" s="15">
        <v>168.3</v>
      </c>
      <c r="BT43" s="15">
        <v>45.8</v>
      </c>
      <c r="BU43" s="27">
        <v>35.5</v>
      </c>
      <c r="BV43" s="21">
        <v>318</v>
      </c>
      <c r="BW43" s="15">
        <v>168.3</v>
      </c>
      <c r="BX43" s="26">
        <v>9669</v>
      </c>
      <c r="BY43" s="26">
        <v>9982</v>
      </c>
      <c r="BZ43" s="29">
        <v>6</v>
      </c>
      <c r="CB43" s="28"/>
      <c r="CK43" s="28"/>
      <c r="CL43" s="28"/>
    </row>
    <row r="44" spans="1:90" ht="13.5">
      <c r="A44" s="14">
        <v>43</v>
      </c>
      <c r="B44" s="15" t="s">
        <v>122</v>
      </c>
      <c r="C44" s="16">
        <v>1858000</v>
      </c>
      <c r="D44" s="17">
        <v>251</v>
      </c>
      <c r="E44" s="17">
        <v>676.7</v>
      </c>
      <c r="F44" s="16">
        <v>107480</v>
      </c>
      <c r="G44" s="16">
        <v>218013</v>
      </c>
      <c r="H44" s="16">
        <v>554938</v>
      </c>
      <c r="I44" s="16">
        <v>641587</v>
      </c>
      <c r="J44" s="17">
        <v>17.4</v>
      </c>
      <c r="K44" s="16">
        <v>1544</v>
      </c>
      <c r="L44" s="16">
        <v>34</v>
      </c>
      <c r="M44" s="16">
        <v>21462</v>
      </c>
      <c r="N44" s="16">
        <v>9533</v>
      </c>
      <c r="O44" s="16">
        <v>5992</v>
      </c>
      <c r="P44" s="16">
        <v>5637</v>
      </c>
      <c r="Q44" s="16">
        <v>205</v>
      </c>
      <c r="R44" s="16">
        <v>114</v>
      </c>
      <c r="S44" s="50">
        <f t="shared" si="0"/>
        <v>6.135629709364908</v>
      </c>
      <c r="T44" s="18">
        <v>4.9</v>
      </c>
      <c r="U44" s="15">
        <v>-0.6</v>
      </c>
      <c r="V44" s="3">
        <v>0.43</v>
      </c>
      <c r="W44" s="53">
        <v>22.5</v>
      </c>
      <c r="X44" s="53">
        <v>33.4</v>
      </c>
      <c r="Y44" s="53">
        <v>12.8</v>
      </c>
      <c r="Z44" s="16">
        <v>51311</v>
      </c>
      <c r="AA44" s="16">
        <v>4340</v>
      </c>
      <c r="AB44" s="16">
        <v>1082</v>
      </c>
      <c r="AC44" s="16">
        <v>12218</v>
      </c>
      <c r="AD44" s="16">
        <v>9654</v>
      </c>
      <c r="AE44" s="21">
        <v>36459</v>
      </c>
      <c r="AF44" s="21">
        <v>37843</v>
      </c>
      <c r="AG44" s="21">
        <v>40959</v>
      </c>
      <c r="AH44" s="20">
        <v>60.9</v>
      </c>
      <c r="AI44" s="20">
        <v>78.7</v>
      </c>
      <c r="AJ44" s="21">
        <v>9</v>
      </c>
      <c r="AK44" s="21">
        <v>1617</v>
      </c>
      <c r="AL44" s="22">
        <v>3397</v>
      </c>
      <c r="AM44" s="22">
        <v>242</v>
      </c>
      <c r="AN44" s="23">
        <v>30798</v>
      </c>
      <c r="AO44" s="15">
        <v>1512</v>
      </c>
      <c r="AP44" s="15">
        <v>3</v>
      </c>
      <c r="AQ44" s="15">
        <v>12.2</v>
      </c>
      <c r="AR44" s="15">
        <v>9.8</v>
      </c>
      <c r="AS44" s="15">
        <v>15.8</v>
      </c>
      <c r="AT44" s="20">
        <v>96.8</v>
      </c>
      <c r="AU44" s="20">
        <v>50.2</v>
      </c>
      <c r="AV44" s="24">
        <v>581.9</v>
      </c>
      <c r="AW44" s="15">
        <v>17</v>
      </c>
      <c r="AX44" s="15">
        <v>679</v>
      </c>
      <c r="AY44" s="15">
        <v>1096</v>
      </c>
      <c r="AZ44" s="15">
        <v>18</v>
      </c>
      <c r="BA44" s="16">
        <v>8141</v>
      </c>
      <c r="BB44" s="16">
        <v>3638</v>
      </c>
      <c r="BC44" s="16">
        <v>3808</v>
      </c>
      <c r="BD44" s="16">
        <v>26480</v>
      </c>
      <c r="BE44" s="26">
        <v>231</v>
      </c>
      <c r="BF44" s="26">
        <v>7.6</v>
      </c>
      <c r="BG44" s="26">
        <v>25.8</v>
      </c>
      <c r="BH44" s="26">
        <v>50.130934149600755</v>
      </c>
      <c r="BI44" s="26">
        <v>47.209539012087255</v>
      </c>
      <c r="BJ44" s="26">
        <v>37.280691484092785</v>
      </c>
      <c r="BK44" s="26">
        <v>43.67545787433901</v>
      </c>
      <c r="BL44" s="26">
        <v>44.00617506841147</v>
      </c>
      <c r="BM44" s="26">
        <v>41.04014975720294</v>
      </c>
      <c r="BN44" s="26">
        <v>1</v>
      </c>
      <c r="BO44" s="26">
        <v>1</v>
      </c>
      <c r="BP44" s="26">
        <v>6</v>
      </c>
      <c r="BQ44" s="21">
        <v>384</v>
      </c>
      <c r="BR44" s="21">
        <v>7</v>
      </c>
      <c r="BS44" s="15">
        <v>165.4</v>
      </c>
      <c r="BT44" s="31">
        <v>49</v>
      </c>
      <c r="BU44" s="27">
        <v>34.3</v>
      </c>
      <c r="BV44" s="21">
        <v>384</v>
      </c>
      <c r="BW44" s="15">
        <v>165.4</v>
      </c>
      <c r="BX44" s="26">
        <v>10703</v>
      </c>
      <c r="BY44" s="26">
        <v>10800</v>
      </c>
      <c r="BZ44" s="29">
        <v>7</v>
      </c>
      <c r="CG44" s="28"/>
      <c r="CL44" s="28"/>
    </row>
    <row r="45" spans="1:90" ht="13.5">
      <c r="A45" s="14">
        <v>44</v>
      </c>
      <c r="B45" s="15" t="s">
        <v>123</v>
      </c>
      <c r="C45" s="16">
        <v>1219000</v>
      </c>
      <c r="D45" s="17">
        <v>192.4</v>
      </c>
      <c r="E45" s="17">
        <v>689.2</v>
      </c>
      <c r="F45" s="16">
        <v>55917</v>
      </c>
      <c r="G45" s="16">
        <v>156061</v>
      </c>
      <c r="H45" s="16">
        <v>367080</v>
      </c>
      <c r="I45" s="16">
        <v>630024</v>
      </c>
      <c r="J45" s="17">
        <v>17</v>
      </c>
      <c r="K45" s="16">
        <v>1475</v>
      </c>
      <c r="L45" s="16">
        <v>27</v>
      </c>
      <c r="M45" s="16">
        <v>14205</v>
      </c>
      <c r="N45" s="16">
        <v>6674</v>
      </c>
      <c r="O45" s="16">
        <v>4546</v>
      </c>
      <c r="P45" s="16">
        <v>3675</v>
      </c>
      <c r="Q45" s="16">
        <v>176</v>
      </c>
      <c r="R45" s="16">
        <v>62</v>
      </c>
      <c r="S45" s="50">
        <f t="shared" si="0"/>
        <v>5.086136177194422</v>
      </c>
      <c r="T45" s="18">
        <v>4.5</v>
      </c>
      <c r="U45" s="15">
        <v>-0.3</v>
      </c>
      <c r="V45" s="3">
        <v>0.57</v>
      </c>
      <c r="W45" s="53">
        <v>26.6</v>
      </c>
      <c r="X45" s="53">
        <v>39.9</v>
      </c>
      <c r="Y45" s="53">
        <v>14.6</v>
      </c>
      <c r="Z45" s="16">
        <v>40324</v>
      </c>
      <c r="AA45" s="16">
        <v>2609</v>
      </c>
      <c r="AB45" s="16">
        <v>668</v>
      </c>
      <c r="AC45" s="16">
        <v>7375</v>
      </c>
      <c r="AD45" s="16">
        <v>5668</v>
      </c>
      <c r="AE45" s="21">
        <v>26241</v>
      </c>
      <c r="AF45" s="21">
        <v>27534</v>
      </c>
      <c r="AG45" s="21">
        <v>23905</v>
      </c>
      <c r="AH45" s="20">
        <v>60.8</v>
      </c>
      <c r="AI45" s="20">
        <v>84.3</v>
      </c>
      <c r="AJ45" s="21">
        <v>10</v>
      </c>
      <c r="AK45" s="21">
        <v>1417</v>
      </c>
      <c r="AL45" s="22">
        <v>2324</v>
      </c>
      <c r="AM45" s="22">
        <v>219</v>
      </c>
      <c r="AN45" s="23">
        <v>22428</v>
      </c>
      <c r="AO45" s="15">
        <v>956</v>
      </c>
      <c r="AP45" s="15">
        <v>8</v>
      </c>
      <c r="AQ45" s="15">
        <v>8.3</v>
      </c>
      <c r="AR45" s="15">
        <v>7.6</v>
      </c>
      <c r="AS45" s="15">
        <v>12</v>
      </c>
      <c r="AT45" s="20">
        <v>85.4</v>
      </c>
      <c r="AU45" s="20">
        <v>53</v>
      </c>
      <c r="AV45" s="24">
        <v>573</v>
      </c>
      <c r="AW45" s="15">
        <v>16</v>
      </c>
      <c r="AX45" s="15">
        <v>774</v>
      </c>
      <c r="AY45" s="15">
        <v>792</v>
      </c>
      <c r="AZ45" s="15">
        <v>12</v>
      </c>
      <c r="BA45" s="16">
        <v>8517</v>
      </c>
      <c r="BB45" s="16">
        <v>2385</v>
      </c>
      <c r="BC45" s="16">
        <v>2618</v>
      </c>
      <c r="BD45" s="16">
        <v>21500</v>
      </c>
      <c r="BE45" s="26">
        <v>163</v>
      </c>
      <c r="BF45" s="26">
        <v>8.1</v>
      </c>
      <c r="BG45" s="26">
        <v>27</v>
      </c>
      <c r="BH45" s="26">
        <v>47.21054515762346</v>
      </c>
      <c r="BI45" s="26">
        <v>55.36365191633667</v>
      </c>
      <c r="BJ45" s="26">
        <v>54.86083178337638</v>
      </c>
      <c r="BK45" s="26">
        <v>41.93089881391867</v>
      </c>
      <c r="BL45" s="26">
        <v>45.53720643680637</v>
      </c>
      <c r="BM45" s="26">
        <v>35.83608449013099</v>
      </c>
      <c r="BN45" s="26">
        <v>2</v>
      </c>
      <c r="BO45" s="26">
        <v>1</v>
      </c>
      <c r="BP45" s="26">
        <v>3</v>
      </c>
      <c r="BQ45" s="21">
        <v>264</v>
      </c>
      <c r="BR45" s="21">
        <v>4</v>
      </c>
      <c r="BS45" s="15">
        <v>163.6</v>
      </c>
      <c r="BT45" s="15">
        <v>41.7</v>
      </c>
      <c r="BU45" s="27">
        <v>38.8</v>
      </c>
      <c r="BV45" s="21">
        <v>264</v>
      </c>
      <c r="BW45" s="15">
        <v>163.6</v>
      </c>
      <c r="BX45" s="26">
        <v>7654</v>
      </c>
      <c r="BY45" s="26">
        <v>7794</v>
      </c>
      <c r="BZ45" s="29">
        <v>5</v>
      </c>
      <c r="CK45" s="28"/>
      <c r="CL45" s="28"/>
    </row>
    <row r="46" spans="1:90" ht="13.5">
      <c r="A46" s="14">
        <v>45</v>
      </c>
      <c r="B46" s="15" t="s">
        <v>124</v>
      </c>
      <c r="C46" s="16">
        <v>1167000</v>
      </c>
      <c r="D46" s="17">
        <v>150.8</v>
      </c>
      <c r="E46" s="17">
        <v>635.6</v>
      </c>
      <c r="F46" s="16">
        <v>74013</v>
      </c>
      <c r="G46" s="16">
        <v>143649</v>
      </c>
      <c r="H46" s="16">
        <v>347773</v>
      </c>
      <c r="I46" s="16">
        <v>487892</v>
      </c>
      <c r="J46" s="17">
        <v>18</v>
      </c>
      <c r="K46" s="16">
        <v>1790</v>
      </c>
      <c r="L46" s="16">
        <v>54</v>
      </c>
      <c r="M46" s="16">
        <v>14211</v>
      </c>
      <c r="N46" s="16">
        <v>5974</v>
      </c>
      <c r="O46" s="16">
        <v>3708</v>
      </c>
      <c r="P46" s="16">
        <v>4497</v>
      </c>
      <c r="Q46" s="16">
        <v>123</v>
      </c>
      <c r="R46" s="16">
        <v>58</v>
      </c>
      <c r="S46" s="50">
        <f t="shared" si="0"/>
        <v>4.970008568980291</v>
      </c>
      <c r="T46" s="18">
        <v>5.5</v>
      </c>
      <c r="U46" s="15">
        <v>-0.2</v>
      </c>
      <c r="V46" s="3">
        <v>0.44</v>
      </c>
      <c r="W46" s="53">
        <v>32.6</v>
      </c>
      <c r="X46" s="53">
        <v>49.5</v>
      </c>
      <c r="Y46" s="53">
        <v>17.5</v>
      </c>
      <c r="Z46" s="16">
        <v>39835</v>
      </c>
      <c r="AA46" s="16">
        <v>2304</v>
      </c>
      <c r="AB46" s="16">
        <v>632</v>
      </c>
      <c r="AC46" s="16">
        <v>6940</v>
      </c>
      <c r="AD46" s="16">
        <v>6350</v>
      </c>
      <c r="AE46" s="21">
        <v>26734</v>
      </c>
      <c r="AF46" s="21">
        <v>27867</v>
      </c>
      <c r="AG46" s="21">
        <v>29437</v>
      </c>
      <c r="AH46" s="20">
        <v>63</v>
      </c>
      <c r="AI46" s="20">
        <v>83.6</v>
      </c>
      <c r="AJ46" s="21">
        <v>6</v>
      </c>
      <c r="AK46" s="21">
        <v>816</v>
      </c>
      <c r="AL46" s="22">
        <v>2459</v>
      </c>
      <c r="AM46" s="22">
        <v>177</v>
      </c>
      <c r="AN46" s="23">
        <v>18267</v>
      </c>
      <c r="AO46" s="15">
        <v>1176</v>
      </c>
      <c r="AP46" s="15">
        <v>5</v>
      </c>
      <c r="AQ46" s="15">
        <v>7</v>
      </c>
      <c r="AR46" s="15">
        <v>5.8</v>
      </c>
      <c r="AS46" s="15">
        <v>10.4</v>
      </c>
      <c r="AT46" s="20">
        <v>81.5</v>
      </c>
      <c r="AU46" s="20">
        <v>53.4</v>
      </c>
      <c r="AV46" s="24">
        <v>571.4</v>
      </c>
      <c r="AW46" s="15">
        <v>13</v>
      </c>
      <c r="AX46" s="15">
        <v>654</v>
      </c>
      <c r="AY46" s="15">
        <v>957</v>
      </c>
      <c r="AZ46" s="15">
        <v>12</v>
      </c>
      <c r="BA46" s="16">
        <v>5816</v>
      </c>
      <c r="BB46" s="16">
        <v>2604</v>
      </c>
      <c r="BC46" s="16">
        <v>2367</v>
      </c>
      <c r="BD46" s="16">
        <v>18700</v>
      </c>
      <c r="BE46" s="26">
        <v>165</v>
      </c>
      <c r="BF46" s="26">
        <v>7.6</v>
      </c>
      <c r="BG46" s="26">
        <v>24</v>
      </c>
      <c r="BH46" s="26">
        <v>47.52367220490329</v>
      </c>
      <c r="BI46" s="26">
        <v>66.29930800754967</v>
      </c>
      <c r="BJ46" s="26">
        <v>60.114191355162305</v>
      </c>
      <c r="BK46" s="26">
        <v>41.80974887916725</v>
      </c>
      <c r="BL46" s="26">
        <v>40.56135448952292</v>
      </c>
      <c r="BM46" s="26">
        <v>46.86870285632352</v>
      </c>
      <c r="BN46" s="26">
        <v>2</v>
      </c>
      <c r="BO46" s="26">
        <v>2</v>
      </c>
      <c r="BP46" s="26">
        <v>4</v>
      </c>
      <c r="BQ46" s="21">
        <v>274</v>
      </c>
      <c r="BR46" s="21">
        <v>7</v>
      </c>
      <c r="BS46" s="15">
        <v>164.7</v>
      </c>
      <c r="BT46" s="15">
        <v>43.1</v>
      </c>
      <c r="BU46" s="27">
        <v>33.4</v>
      </c>
      <c r="BV46" s="21">
        <v>274</v>
      </c>
      <c r="BW46" s="15">
        <v>164.7</v>
      </c>
      <c r="BX46" s="26">
        <v>7299</v>
      </c>
      <c r="BY46" s="26">
        <v>7637</v>
      </c>
      <c r="BZ46" s="29">
        <v>6</v>
      </c>
      <c r="CK46" s="28"/>
      <c r="CL46" s="28"/>
    </row>
    <row r="47" spans="1:90" ht="13.5">
      <c r="A47" s="14">
        <v>46</v>
      </c>
      <c r="B47" s="15" t="s">
        <v>125</v>
      </c>
      <c r="C47" s="16">
        <v>1779000</v>
      </c>
      <c r="D47" s="17">
        <v>193.7</v>
      </c>
      <c r="E47" s="17">
        <v>548.6</v>
      </c>
      <c r="F47" s="16">
        <v>99323</v>
      </c>
      <c r="G47" s="16">
        <v>200548</v>
      </c>
      <c r="H47" s="16">
        <v>526217</v>
      </c>
      <c r="I47" s="16">
        <v>425203</v>
      </c>
      <c r="J47" s="17">
        <v>18.8</v>
      </c>
      <c r="K47" s="16">
        <v>2082</v>
      </c>
      <c r="L47" s="16">
        <v>29</v>
      </c>
      <c r="M47" s="16">
        <v>21870</v>
      </c>
      <c r="N47" s="16">
        <v>9594</v>
      </c>
      <c r="O47" s="16">
        <v>5573</v>
      </c>
      <c r="P47" s="16">
        <v>5558</v>
      </c>
      <c r="Q47" s="16">
        <v>192</v>
      </c>
      <c r="R47" s="16">
        <v>88</v>
      </c>
      <c r="S47" s="50">
        <f t="shared" si="0"/>
        <v>4.946599213041034</v>
      </c>
      <c r="T47" s="18">
        <v>5</v>
      </c>
      <c r="U47" s="15">
        <v>-0.6</v>
      </c>
      <c r="V47" s="3">
        <v>0.42</v>
      </c>
      <c r="W47" s="53">
        <v>26.9</v>
      </c>
      <c r="X47" s="53">
        <v>40.4</v>
      </c>
      <c r="Y47" s="53">
        <v>14.9</v>
      </c>
      <c r="Z47" s="16">
        <v>88542</v>
      </c>
      <c r="AA47" s="16">
        <v>3652</v>
      </c>
      <c r="AB47" s="16">
        <v>1138</v>
      </c>
      <c r="AC47" s="16">
        <v>10820</v>
      </c>
      <c r="AD47" s="16">
        <v>10125</v>
      </c>
      <c r="AE47" s="21">
        <v>38335</v>
      </c>
      <c r="AF47" s="21">
        <v>39255</v>
      </c>
      <c r="AG47" s="21">
        <v>54784</v>
      </c>
      <c r="AH47" s="20">
        <v>59.7</v>
      </c>
      <c r="AI47" s="20">
        <v>78.2</v>
      </c>
      <c r="AJ47" s="21">
        <v>8</v>
      </c>
      <c r="AK47" s="21">
        <v>1401</v>
      </c>
      <c r="AL47" s="22">
        <v>3269</v>
      </c>
      <c r="AM47" s="22">
        <v>305</v>
      </c>
      <c r="AN47" s="23">
        <v>28538</v>
      </c>
      <c r="AO47" s="15">
        <v>1325</v>
      </c>
      <c r="AP47" s="15">
        <v>2</v>
      </c>
      <c r="AQ47" s="15">
        <v>10.4</v>
      </c>
      <c r="AR47" s="15">
        <v>9.4</v>
      </c>
      <c r="AS47" s="15">
        <v>17.1</v>
      </c>
      <c r="AT47" s="20">
        <v>101.5</v>
      </c>
      <c r="AU47" s="20">
        <v>51.4</v>
      </c>
      <c r="AV47" s="24">
        <v>575.8</v>
      </c>
      <c r="AW47" s="15">
        <v>16</v>
      </c>
      <c r="AX47" s="15">
        <v>919</v>
      </c>
      <c r="AY47" s="15">
        <v>1485</v>
      </c>
      <c r="AZ47" s="15">
        <v>23</v>
      </c>
      <c r="BA47" s="16">
        <v>10905</v>
      </c>
      <c r="BB47" s="16">
        <v>4117</v>
      </c>
      <c r="BC47" s="16">
        <v>3913</v>
      </c>
      <c r="BD47" s="16">
        <v>28570</v>
      </c>
      <c r="BE47" s="26">
        <v>290</v>
      </c>
      <c r="BF47" s="26">
        <v>7.4</v>
      </c>
      <c r="BG47" s="26">
        <v>21.5</v>
      </c>
      <c r="BH47" s="26">
        <v>56.41264613890861</v>
      </c>
      <c r="BI47" s="26">
        <v>59.3302087076094</v>
      </c>
      <c r="BJ47" s="26">
        <v>47.33239523168317</v>
      </c>
      <c r="BK47" s="26">
        <v>39.095990340735604</v>
      </c>
      <c r="BL47" s="26">
        <v>50.51305838408979</v>
      </c>
      <c r="BM47" s="26">
        <v>34.79527143671661</v>
      </c>
      <c r="BN47" s="26">
        <v>2</v>
      </c>
      <c r="BO47" s="26">
        <v>0</v>
      </c>
      <c r="BP47" s="26">
        <v>4</v>
      </c>
      <c r="BQ47" s="21">
        <v>456</v>
      </c>
      <c r="BR47" s="21">
        <v>6</v>
      </c>
      <c r="BS47" s="15">
        <v>166.5</v>
      </c>
      <c r="BT47" s="15">
        <v>50.4</v>
      </c>
      <c r="BU47" s="27">
        <v>32.3</v>
      </c>
      <c r="BV47" s="21">
        <v>456</v>
      </c>
      <c r="BW47" s="15">
        <v>166.5</v>
      </c>
      <c r="BX47" s="26">
        <v>11233</v>
      </c>
      <c r="BY47" s="26">
        <v>11508</v>
      </c>
      <c r="BZ47" s="29">
        <v>9</v>
      </c>
      <c r="CL47" s="28"/>
    </row>
    <row r="48" spans="1:90" ht="13.5">
      <c r="A48" s="14">
        <v>47</v>
      </c>
      <c r="B48" s="15" t="s">
        <v>126</v>
      </c>
      <c r="C48" s="16">
        <v>1339000</v>
      </c>
      <c r="D48" s="17">
        <v>589.2</v>
      </c>
      <c r="E48" s="17">
        <v>1154.2</v>
      </c>
      <c r="F48" s="16">
        <v>34156</v>
      </c>
      <c r="G48" s="16">
        <v>104221</v>
      </c>
      <c r="H48" s="16">
        <v>412355</v>
      </c>
      <c r="I48" s="16">
        <v>678211</v>
      </c>
      <c r="J48" s="17">
        <v>23.2</v>
      </c>
      <c r="K48" s="16">
        <v>2027</v>
      </c>
      <c r="L48" s="16">
        <v>10</v>
      </c>
      <c r="M48" s="16">
        <v>17054</v>
      </c>
      <c r="N48" s="16">
        <v>7313</v>
      </c>
      <c r="O48" s="16">
        <v>4271</v>
      </c>
      <c r="P48" s="16">
        <v>2089</v>
      </c>
      <c r="Q48" s="16">
        <v>110</v>
      </c>
      <c r="R48" s="16">
        <v>135</v>
      </c>
      <c r="S48" s="50">
        <f t="shared" si="0"/>
        <v>10.082150858849888</v>
      </c>
      <c r="T48" s="18">
        <v>9.3</v>
      </c>
      <c r="U48" s="15">
        <v>-0.9</v>
      </c>
      <c r="V48" s="3">
        <v>0.33</v>
      </c>
      <c r="W48" s="53">
        <v>26.5</v>
      </c>
      <c r="X48" s="53">
        <v>42.2</v>
      </c>
      <c r="Y48" s="53">
        <v>11.2</v>
      </c>
      <c r="Z48" s="16">
        <v>27392</v>
      </c>
      <c r="AA48" s="16">
        <v>2336</v>
      </c>
      <c r="AB48" s="16">
        <v>696</v>
      </c>
      <c r="AC48" s="16">
        <v>6627</v>
      </c>
      <c r="AD48" s="16">
        <v>4068</v>
      </c>
      <c r="AE48" s="21">
        <v>25322</v>
      </c>
      <c r="AF48" s="21">
        <v>22911</v>
      </c>
      <c r="AG48" s="21">
        <v>48731</v>
      </c>
      <c r="AH48" s="20">
        <v>60.9</v>
      </c>
      <c r="AI48" s="20">
        <v>77</v>
      </c>
      <c r="AJ48" s="21">
        <v>7</v>
      </c>
      <c r="AK48" s="21">
        <v>873</v>
      </c>
      <c r="AL48" s="22">
        <v>3524</v>
      </c>
      <c r="AM48" s="22">
        <v>208</v>
      </c>
      <c r="AN48" s="23">
        <v>15959</v>
      </c>
      <c r="AO48" s="15">
        <v>679</v>
      </c>
      <c r="AP48" s="15">
        <v>4</v>
      </c>
      <c r="AQ48" s="15">
        <v>6.9</v>
      </c>
      <c r="AR48" s="15">
        <v>5.1</v>
      </c>
      <c r="AS48" s="15">
        <v>14.6</v>
      </c>
      <c r="AT48" s="20">
        <v>44</v>
      </c>
      <c r="AU48" s="20">
        <v>49.5</v>
      </c>
      <c r="AV48" s="24">
        <v>422.2</v>
      </c>
      <c r="AW48" s="15">
        <v>16</v>
      </c>
      <c r="AX48" s="15">
        <v>1048</v>
      </c>
      <c r="AY48" s="15">
        <v>1580</v>
      </c>
      <c r="AZ48" s="15">
        <v>11</v>
      </c>
      <c r="BA48" s="16">
        <v>15331</v>
      </c>
      <c r="BB48" s="16">
        <v>1945</v>
      </c>
      <c r="BC48" s="16">
        <v>1885</v>
      </c>
      <c r="BD48" s="16">
        <v>19940</v>
      </c>
      <c r="BE48" s="26">
        <v>89</v>
      </c>
      <c r="BF48" s="26">
        <v>7.9</v>
      </c>
      <c r="BG48" s="26">
        <v>25.1</v>
      </c>
      <c r="BH48" s="26">
        <v>51.428174774045814</v>
      </c>
      <c r="BI48" s="26">
        <v>81.8645188551473</v>
      </c>
      <c r="BJ48" s="26">
        <v>56.4947507053098</v>
      </c>
      <c r="BK48" s="26">
        <v>33.95923310727571</v>
      </c>
      <c r="BL48" s="26">
        <v>53.19236327878088</v>
      </c>
      <c r="BM48" s="26">
        <v>59.15029688661332</v>
      </c>
      <c r="BN48" s="26">
        <v>1</v>
      </c>
      <c r="BO48" s="26">
        <v>2</v>
      </c>
      <c r="BP48" s="26">
        <v>3</v>
      </c>
      <c r="BQ48" s="21">
        <v>213</v>
      </c>
      <c r="BR48" s="21">
        <v>5</v>
      </c>
      <c r="BS48" s="15">
        <v>167.1</v>
      </c>
      <c r="BT48" s="31">
        <v>62</v>
      </c>
      <c r="BU48" s="27">
        <v>24.5</v>
      </c>
      <c r="BV48" s="21">
        <v>213</v>
      </c>
      <c r="BW48" s="15">
        <v>167.1</v>
      </c>
      <c r="BX48" s="26">
        <v>8146</v>
      </c>
      <c r="BY48" s="26">
        <v>8470</v>
      </c>
      <c r="BZ48" s="29">
        <v>3</v>
      </c>
      <c r="CE48" s="32"/>
      <c r="CK48" s="28"/>
      <c r="CL48" s="28"/>
    </row>
    <row r="49" spans="1:90" s="34" customFormat="1" ht="13.5">
      <c r="A49" s="33"/>
      <c r="B49" s="34" t="s">
        <v>35</v>
      </c>
      <c r="C49" s="35">
        <v>127435000</v>
      </c>
      <c r="D49" s="36">
        <v>341.8</v>
      </c>
      <c r="E49" s="36">
        <v>1050.1</v>
      </c>
      <c r="F49" s="35">
        <v>3172509</v>
      </c>
      <c r="G49" s="35">
        <v>18571057</v>
      </c>
      <c r="H49" s="35">
        <v>40484679</v>
      </c>
      <c r="I49" s="35">
        <v>485967</v>
      </c>
      <c r="J49" s="36">
        <v>15.5</v>
      </c>
      <c r="K49" s="35">
        <v>1471</v>
      </c>
      <c r="L49" s="35">
        <v>27</v>
      </c>
      <c r="M49" s="35">
        <v>1314809</v>
      </c>
      <c r="N49" s="35">
        <v>737991</v>
      </c>
      <c r="O49" s="35">
        <v>475330</v>
      </c>
      <c r="P49" s="35">
        <v>224692</v>
      </c>
      <c r="Q49" s="35">
        <v>19458</v>
      </c>
      <c r="R49" s="35">
        <v>12567</v>
      </c>
      <c r="S49" s="50">
        <f t="shared" si="0"/>
        <v>9.861498018597716</v>
      </c>
      <c r="T49" s="37">
        <v>5.4</v>
      </c>
      <c r="V49" s="4">
        <v>0.56</v>
      </c>
      <c r="W49" s="55">
        <v>24.1</v>
      </c>
      <c r="X49" s="55">
        <v>35.2</v>
      </c>
      <c r="Y49" s="55">
        <v>13.4</v>
      </c>
      <c r="Z49" s="35">
        <v>3032140</v>
      </c>
      <c r="AA49" s="35">
        <v>243201</v>
      </c>
      <c r="AB49" s="35">
        <v>88410</v>
      </c>
      <c r="AC49" s="35">
        <v>585733</v>
      </c>
      <c r="AD49" s="35">
        <v>347419</v>
      </c>
      <c r="AI49" s="38">
        <v>82.2</v>
      </c>
      <c r="AJ49" s="39">
        <v>450</v>
      </c>
      <c r="AK49" s="39">
        <v>91948</v>
      </c>
      <c r="AL49" s="40">
        <v>243183</v>
      </c>
      <c r="AM49" s="40">
        <v>21154</v>
      </c>
      <c r="AN49" s="41">
        <v>2699881</v>
      </c>
      <c r="AO49" s="34">
        <v>65845</v>
      </c>
      <c r="AP49" s="34">
        <v>476</v>
      </c>
      <c r="AQ49" s="40">
        <v>1000</v>
      </c>
      <c r="AR49" s="40">
        <v>1000</v>
      </c>
      <c r="AS49" s="34">
        <v>1000</v>
      </c>
      <c r="AT49" s="38">
        <v>100</v>
      </c>
      <c r="AU49" s="38">
        <v>48.5</v>
      </c>
      <c r="AV49" s="42">
        <v>588.9</v>
      </c>
      <c r="BA49" s="35">
        <v>757660</v>
      </c>
      <c r="BB49" s="35">
        <v>154616</v>
      </c>
      <c r="BC49" s="35">
        <v>210271</v>
      </c>
      <c r="BD49" s="35">
        <v>2700300</v>
      </c>
      <c r="BE49" s="43">
        <f>SUM(BE2:BE48)</f>
        <v>9442</v>
      </c>
      <c r="BF49" s="43" t="s">
        <v>36</v>
      </c>
      <c r="BG49" s="43" t="s">
        <v>37</v>
      </c>
      <c r="BH49" s="44">
        <v>50</v>
      </c>
      <c r="BI49" s="44">
        <v>50</v>
      </c>
      <c r="BJ49" s="44">
        <v>50</v>
      </c>
      <c r="BK49" s="44">
        <v>50</v>
      </c>
      <c r="BL49" s="44">
        <v>50</v>
      </c>
      <c r="BM49" s="44">
        <v>50</v>
      </c>
      <c r="BN49" s="43">
        <f>SUM(BN2:BN48)</f>
        <v>99</v>
      </c>
      <c r="BO49" s="43">
        <f>SUM(BO2:BO48)</f>
        <v>72</v>
      </c>
      <c r="BP49" s="43">
        <f>SUM(BP2:BP48)</f>
        <v>478</v>
      </c>
      <c r="BQ49" s="39">
        <v>24376</v>
      </c>
      <c r="BR49" s="39">
        <v>586</v>
      </c>
      <c r="BS49" s="34">
        <v>159.9</v>
      </c>
      <c r="BT49" s="34">
        <v>37.7</v>
      </c>
      <c r="BV49" s="39">
        <v>24376</v>
      </c>
      <c r="BW49" s="34">
        <v>159.9</v>
      </c>
      <c r="BX49" s="43">
        <v>677561</v>
      </c>
      <c r="BY49" s="43">
        <v>685121</v>
      </c>
      <c r="BZ49" s="46">
        <v>304</v>
      </c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</row>
    <row r="50" spans="1:82" s="8" customFormat="1" ht="162">
      <c r="A50" s="14"/>
      <c r="C50" s="7" t="s">
        <v>30</v>
      </c>
      <c r="D50" s="7" t="s">
        <v>30</v>
      </c>
      <c r="E50" s="7" t="s">
        <v>30</v>
      </c>
      <c r="F50" s="7" t="s">
        <v>30</v>
      </c>
      <c r="G50" s="7" t="s">
        <v>30</v>
      </c>
      <c r="H50" s="7" t="s">
        <v>30</v>
      </c>
      <c r="I50" s="8" t="s">
        <v>151</v>
      </c>
      <c r="J50" s="8" t="s">
        <v>11</v>
      </c>
      <c r="K50" s="8" t="s">
        <v>11</v>
      </c>
      <c r="L50" s="8" t="s">
        <v>11</v>
      </c>
      <c r="M50" s="7" t="s">
        <v>30</v>
      </c>
      <c r="N50" s="7" t="s">
        <v>30</v>
      </c>
      <c r="O50" s="7" t="s">
        <v>30</v>
      </c>
      <c r="P50" s="7" t="s">
        <v>30</v>
      </c>
      <c r="Q50" s="7" t="s">
        <v>30</v>
      </c>
      <c r="R50" s="7" t="s">
        <v>30</v>
      </c>
      <c r="S50" s="51" t="s">
        <v>158</v>
      </c>
      <c r="T50" s="7" t="s">
        <v>32</v>
      </c>
      <c r="U50" s="8" t="s">
        <v>127</v>
      </c>
      <c r="V50" s="7" t="s">
        <v>34</v>
      </c>
      <c r="W50" s="56" t="s">
        <v>162</v>
      </c>
      <c r="X50" s="56" t="s">
        <v>162</v>
      </c>
      <c r="Y50" s="56" t="s">
        <v>162</v>
      </c>
      <c r="Z50" s="7" t="s">
        <v>30</v>
      </c>
      <c r="AA50" s="7" t="s">
        <v>30</v>
      </c>
      <c r="AB50" s="7" t="s">
        <v>30</v>
      </c>
      <c r="AC50" s="7" t="s">
        <v>30</v>
      </c>
      <c r="AD50" s="7" t="s">
        <v>30</v>
      </c>
      <c r="AE50" s="8" t="s">
        <v>128</v>
      </c>
      <c r="AF50" s="8" t="s">
        <v>128</v>
      </c>
      <c r="AG50" s="8" t="s">
        <v>128</v>
      </c>
      <c r="AH50" s="9" t="s">
        <v>8</v>
      </c>
      <c r="AI50" s="10" t="s">
        <v>129</v>
      </c>
      <c r="AJ50" s="8" t="s">
        <v>130</v>
      </c>
      <c r="AK50" s="8" t="s">
        <v>131</v>
      </c>
      <c r="AL50" s="8" t="s">
        <v>132</v>
      </c>
      <c r="AM50" s="8" t="s">
        <v>132</v>
      </c>
      <c r="AN50" s="47" t="s">
        <v>132</v>
      </c>
      <c r="AO50" s="8" t="s">
        <v>132</v>
      </c>
      <c r="AP50" s="8" t="s">
        <v>132</v>
      </c>
      <c r="AQ50" s="8" t="s">
        <v>133</v>
      </c>
      <c r="AR50" s="8" t="s">
        <v>134</v>
      </c>
      <c r="AS50" s="8" t="s">
        <v>134</v>
      </c>
      <c r="AT50" s="10" t="s">
        <v>135</v>
      </c>
      <c r="AU50" s="10" t="s">
        <v>136</v>
      </c>
      <c r="AV50" s="9" t="s">
        <v>137</v>
      </c>
      <c r="AW50" s="8" t="s">
        <v>138</v>
      </c>
      <c r="AX50" s="8" t="s">
        <v>138</v>
      </c>
      <c r="AY50" s="8" t="s">
        <v>138</v>
      </c>
      <c r="AZ50" s="9" t="s">
        <v>139</v>
      </c>
      <c r="BA50" s="8" t="s">
        <v>140</v>
      </c>
      <c r="BB50" s="8" t="s">
        <v>140</v>
      </c>
      <c r="BC50" s="8" t="s">
        <v>140</v>
      </c>
      <c r="BD50" s="8" t="s">
        <v>140</v>
      </c>
      <c r="BE50" s="6" t="s">
        <v>141</v>
      </c>
      <c r="BF50" s="6" t="s">
        <v>142</v>
      </c>
      <c r="BG50" s="6" t="s">
        <v>142</v>
      </c>
      <c r="BH50" s="6" t="s">
        <v>143</v>
      </c>
      <c r="BI50" s="6" t="s">
        <v>143</v>
      </c>
      <c r="BJ50" s="6" t="s">
        <v>143</v>
      </c>
      <c r="BK50" s="6" t="s">
        <v>6</v>
      </c>
      <c r="BL50" s="6" t="s">
        <v>6</v>
      </c>
      <c r="BM50" s="6" t="s">
        <v>6</v>
      </c>
      <c r="BN50" s="6" t="s">
        <v>144</v>
      </c>
      <c r="BO50" s="6" t="s">
        <v>144</v>
      </c>
      <c r="BP50" s="6" t="s">
        <v>144</v>
      </c>
      <c r="BQ50" s="8" t="s">
        <v>145</v>
      </c>
      <c r="BR50" s="12" t="s">
        <v>146</v>
      </c>
      <c r="BS50" s="8" t="s">
        <v>147</v>
      </c>
      <c r="BT50" s="8" t="s">
        <v>148</v>
      </c>
      <c r="BU50" s="8" t="s">
        <v>149</v>
      </c>
      <c r="BV50" s="8" t="s">
        <v>145</v>
      </c>
      <c r="BW50" s="8" t="s">
        <v>147</v>
      </c>
      <c r="BX50" s="6" t="s">
        <v>150</v>
      </c>
      <c r="BY50" s="6" t="s">
        <v>150</v>
      </c>
      <c r="BZ50" s="48" t="s">
        <v>152</v>
      </c>
      <c r="CD50" s="49"/>
    </row>
    <row r="51" spans="1:77" s="8" customFormat="1" ht="110.25" customHeight="1">
      <c r="A51" s="14"/>
      <c r="C51" s="15"/>
      <c r="D51" s="17"/>
      <c r="E51" s="17"/>
      <c r="F51" s="16"/>
      <c r="G51" s="16"/>
      <c r="H51" s="16"/>
      <c r="I51" s="15"/>
      <c r="J51" s="15"/>
      <c r="M51" s="16"/>
      <c r="N51" s="16"/>
      <c r="O51" s="16"/>
      <c r="P51" s="16"/>
      <c r="Q51" s="16"/>
      <c r="R51" s="16"/>
      <c r="S51" s="50"/>
      <c r="T51" s="15"/>
      <c r="W51" s="53"/>
      <c r="X51" s="53"/>
      <c r="Y51" s="53"/>
      <c r="Z51" s="16"/>
      <c r="AA51" s="16"/>
      <c r="AB51" s="16"/>
      <c r="AC51" s="16"/>
      <c r="AD51" s="16"/>
      <c r="AI51" s="10" t="s">
        <v>153</v>
      </c>
      <c r="AT51" s="10" t="s">
        <v>154</v>
      </c>
      <c r="AU51" s="10" t="s">
        <v>155</v>
      </c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R51" s="12"/>
      <c r="BX51" s="6"/>
      <c r="BY51" s="6"/>
    </row>
    <row r="52" spans="1:30" s="6" customFormat="1" ht="13.5">
      <c r="A52" s="57"/>
      <c r="C52" s="58"/>
      <c r="D52" s="26"/>
      <c r="E52" s="26"/>
      <c r="F52" s="58"/>
      <c r="G52" s="58"/>
      <c r="H52" s="58"/>
      <c r="I52" s="26"/>
      <c r="J52" s="26"/>
      <c r="M52" s="58"/>
      <c r="N52" s="58"/>
      <c r="O52" s="58"/>
      <c r="P52" s="58"/>
      <c r="Q52" s="58"/>
      <c r="R52" s="58"/>
      <c r="S52" s="59"/>
      <c r="W52" s="60"/>
      <c r="X52" s="60"/>
      <c r="Y52" s="60"/>
      <c r="Z52" s="58"/>
      <c r="AA52" s="58"/>
      <c r="AB52" s="58"/>
      <c r="AC52" s="58"/>
      <c r="AD52" s="58"/>
    </row>
    <row r="53" spans="1:30" s="6" customFormat="1" ht="13.5">
      <c r="A53" s="57"/>
      <c r="C53" s="58"/>
      <c r="D53" s="26"/>
      <c r="E53" s="26"/>
      <c r="F53" s="58"/>
      <c r="G53" s="58"/>
      <c r="H53" s="58"/>
      <c r="I53" s="26"/>
      <c r="J53" s="26"/>
      <c r="M53" s="58"/>
      <c r="N53" s="58"/>
      <c r="O53" s="58"/>
      <c r="P53" s="58"/>
      <c r="R53" s="58"/>
      <c r="S53" s="59"/>
      <c r="W53" s="60"/>
      <c r="X53" s="60"/>
      <c r="Y53" s="60"/>
      <c r="Z53" s="58"/>
      <c r="AA53" s="58"/>
      <c r="AB53" s="58"/>
      <c r="AC53" s="58"/>
      <c r="AD53" s="58"/>
    </row>
    <row r="54" spans="1:25" s="26" customFormat="1" ht="13.5">
      <c r="A54" s="57"/>
      <c r="S54" s="43" t="s">
        <v>164</v>
      </c>
      <c r="W54" s="60"/>
      <c r="X54" s="60"/>
      <c r="Y54" s="60"/>
    </row>
    <row r="55" spans="1:25" s="26" customFormat="1" ht="13.5">
      <c r="A55" s="57"/>
      <c r="S55" s="43" t="s">
        <v>156</v>
      </c>
      <c r="W55" s="60"/>
      <c r="X55" s="60"/>
      <c r="Y55" s="60"/>
    </row>
    <row r="56" spans="1:25" s="26" customFormat="1" ht="13.5">
      <c r="A56" s="57"/>
      <c r="D56" s="58"/>
      <c r="E56" s="58"/>
      <c r="P56" s="26" t="s">
        <v>168</v>
      </c>
      <c r="Q56" s="26" t="s">
        <v>165</v>
      </c>
      <c r="S56" s="43" t="s">
        <v>163</v>
      </c>
      <c r="W56" s="43"/>
      <c r="X56" s="43"/>
      <c r="Y56" s="60"/>
    </row>
    <row r="57" spans="1:25" s="26" customFormat="1" ht="13.5">
      <c r="A57" s="57"/>
      <c r="D57" s="58"/>
      <c r="E57" s="58"/>
      <c r="P57" s="26">
        <f>SUM(P2:P48)</f>
        <v>224692</v>
      </c>
      <c r="Q57" s="26">
        <f>SUM(Q2:Q48)</f>
        <v>19458</v>
      </c>
      <c r="S57" s="50">
        <f>CORREL(S2:S48,T2:T48)</f>
        <v>0.5723968157079409</v>
      </c>
      <c r="W57" s="60"/>
      <c r="X57" s="60"/>
      <c r="Y57" s="60"/>
    </row>
    <row r="58" spans="1:25" s="26" customFormat="1" ht="13.5">
      <c r="A58" s="57"/>
      <c r="S58" s="43"/>
      <c r="W58" s="60"/>
      <c r="X58" s="60"/>
      <c r="Y58" s="60"/>
    </row>
    <row r="59" spans="1:25" s="26" customFormat="1" ht="13.5">
      <c r="A59" s="57"/>
      <c r="D59" s="58"/>
      <c r="E59" s="58"/>
      <c r="P59" s="26" t="s">
        <v>169</v>
      </c>
      <c r="Q59" s="26" t="s">
        <v>166</v>
      </c>
      <c r="S59" s="43"/>
      <c r="W59" s="60"/>
      <c r="X59" s="60"/>
      <c r="Y59" s="60"/>
    </row>
    <row r="60" spans="1:25" s="26" customFormat="1" ht="13.5">
      <c r="A60" s="57"/>
      <c r="D60" s="58"/>
      <c r="E60" s="58"/>
      <c r="P60" s="31">
        <f>AVERAGE(P2:P48)</f>
        <v>4780.68085106383</v>
      </c>
      <c r="Q60" s="31">
        <f>AVERAGE(Q2:Q48)</f>
        <v>414</v>
      </c>
      <c r="S60" s="43"/>
      <c r="W60" s="60"/>
      <c r="X60" s="60"/>
      <c r="Y60" s="60"/>
    </row>
    <row r="61" spans="1:25" s="26" customFormat="1" ht="14.25">
      <c r="A61" s="57"/>
      <c r="D61" s="58"/>
      <c r="E61" s="58"/>
      <c r="P61" s="31"/>
      <c r="Q61" s="31"/>
      <c r="S61" s="43"/>
      <c r="W61" s="61"/>
      <c r="X61" s="60"/>
      <c r="Y61" s="60"/>
    </row>
    <row r="62" spans="1:25" s="26" customFormat="1" ht="13.5">
      <c r="A62" s="57"/>
      <c r="P62" s="31" t="s">
        <v>170</v>
      </c>
      <c r="Q62" s="31" t="s">
        <v>167</v>
      </c>
      <c r="S62" s="43"/>
      <c r="W62" s="60"/>
      <c r="X62" s="60"/>
      <c r="Y62" s="60"/>
    </row>
    <row r="63" spans="1:25" s="26" customFormat="1" ht="13.5">
      <c r="A63" s="57"/>
      <c r="P63" s="31">
        <f>STDEV(P2:P48)</f>
        <v>2734.38932937966</v>
      </c>
      <c r="Q63" s="31">
        <f>STDEV(Q2:Q48)</f>
        <v>649.3634675922863</v>
      </c>
      <c r="S63" s="43"/>
      <c r="W63" s="60"/>
      <c r="X63" s="60"/>
      <c r="Y63" s="60"/>
    </row>
    <row r="64" spans="1:25" s="26" customFormat="1" ht="13.5">
      <c r="A64" s="57"/>
      <c r="S64" s="43"/>
      <c r="W64" s="60"/>
      <c r="X64" s="60"/>
      <c r="Y64" s="60"/>
    </row>
    <row r="65" spans="1:25" s="26" customFormat="1" ht="13.5">
      <c r="A65" s="57"/>
      <c r="S65" s="43"/>
      <c r="W65" s="60"/>
      <c r="X65" s="60"/>
      <c r="Y65" s="60"/>
    </row>
  </sheetData>
  <autoFilter ref="AI1:AS52"/>
  <printOptions/>
  <pageMargins left="0.75" right="0.75" top="1" bottom="1" header="0.512" footer="0.512"/>
  <pageSetup horizontalDpi="300" verticalDpi="300" orientation="portrait" paperSize="9" r:id="rId2"/>
  <ignoredErrors>
    <ignoredError sqref="S5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" sqref="E1:R16384"/>
    </sheetView>
  </sheetViews>
  <sheetFormatPr defaultColWidth="9.00390625" defaultRowHeight="13.5"/>
  <cols>
    <col min="4" max="4" width="9.00390625" style="1" customWidth="1"/>
    <col min="19" max="16384" width="9.00390625" style="1" customWidth="1"/>
  </cols>
  <sheetData>
    <row r="13" s="2" customFormat="1" ht="56.25" customHeight="1"/>
    <row r="62" s="2" customFormat="1" ht="106.5" customHeight="1"/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恵</dc:creator>
  <cp:keywords/>
  <dc:description/>
  <cp:lastModifiedBy>m</cp:lastModifiedBy>
  <cp:lastPrinted>2000-11-06T12:52:17Z</cp:lastPrinted>
  <dcterms:created xsi:type="dcterms:W3CDTF">2000-11-03T12:40:51Z</dcterms:created>
  <dcterms:modified xsi:type="dcterms:W3CDTF">2004-09-06T08:54:24Z</dcterms:modified>
  <cp:category/>
  <cp:version/>
  <cp:contentType/>
  <cp:contentStatus/>
</cp:coreProperties>
</file>