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<sst xmlns="http://schemas.openxmlformats.org/spreadsheetml/2006/main" count="104" uniqueCount="27">
  <si>
    <t>N</t>
  </si>
  <si>
    <t>誤差範囲</t>
  </si>
  <si>
    <t>B 上記二乗</t>
  </si>
  <si>
    <t>C Ｎ－１／０．２５</t>
  </si>
  <si>
    <t>A 誤差範囲／１．９６</t>
  </si>
  <si>
    <t>★必要標本数n　　Ｎ／Ｄ　　→</t>
  </si>
  <si>
    <t>必要標本数ｎ　の求め方</t>
  </si>
  <si>
    <t>Ｎ　母集団人口　５０万人の時</t>
  </si>
  <si>
    <t>Ｎ　母集団人口　１万人の時</t>
  </si>
  <si>
    <t>N</t>
  </si>
  <si>
    <t>Ｎ　母集団人口　５０万人の時　誤差範囲を０．０２５　とすると</t>
  </si>
  <si>
    <t>危険率αが５％に対応する値1.96</t>
  </si>
  <si>
    <t>Ｎ　母集団人口　５０万人の時　誤差範囲を０．０４　とすると</t>
  </si>
  <si>
    <t>Ｎ　母集団人口　５０万人の時　誤差範囲を０．０３　とすると</t>
  </si>
  <si>
    <t>Ｎ　母集団人口　５０万人の時　誤差範囲を０．１　とすると</t>
  </si>
  <si>
    <t>Ｎや誤差範囲のところに、好きな数字を入れてみてください。</t>
  </si>
  <si>
    <t>Ｎ　母集団人口</t>
  </si>
  <si>
    <t>　　　↓</t>
  </si>
  <si>
    <t>調査の標本数は何人必要でしょうか。　それは誤差範囲εによります。</t>
  </si>
  <si>
    <t>誤差εの求め方</t>
  </si>
  <si>
    <t>n</t>
  </si>
  <si>
    <t>A N-n/N-1</t>
  </si>
  <si>
    <t>B P(P-1)/n</t>
  </si>
  <si>
    <t>C √A*B</t>
  </si>
  <si>
    <t>★誤差範囲　1.96*C</t>
  </si>
  <si>
    <t>D  =  (B * C)+1</t>
  </si>
  <si>
    <t>以前のシートは、以下のＤの計算式にミスがありました。失礼しました！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</si>
</sst>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>
      <selection activeCell="F2" sqref="F2"/>
    </sheetView>
  </sheetViews>
  <sheetFormatPr defaultColWidth="9.00390625" defaultRowHeight="13.5"/>
  <cols>
    <col min="3" max="3" width="30.625" style="0" customWidth="1"/>
    <col min="4" max="4" width="11.00390625" style="0" bestFit="1" customWidth="1"/>
    <col min="6" max="6" width="28.125" style="0" customWidth="1"/>
    <col min="7" max="7" width="10.00390625" style="0" customWidth="1"/>
  </cols>
  <sheetData>
    <row r="1" spans="1:6" ht="18.75">
      <c r="A1" s="4" t="s">
        <v>6</v>
      </c>
      <c r="F1" s="5">
        <v>38373</v>
      </c>
    </row>
    <row r="2" spans="2:6" ht="13.5">
      <c r="B2" t="s">
        <v>18</v>
      </c>
      <c r="F2" t="s">
        <v>26</v>
      </c>
    </row>
    <row r="3" ht="13.5">
      <c r="B3" t="s">
        <v>15</v>
      </c>
    </row>
    <row r="4" ht="13.5">
      <c r="D4" t="s">
        <v>17</v>
      </c>
    </row>
    <row r="5" ht="13.5">
      <c r="B5" s="1" t="s">
        <v>16</v>
      </c>
    </row>
    <row r="6" spans="3:4" ht="13.5">
      <c r="C6" s="1" t="s">
        <v>9</v>
      </c>
      <c r="D6">
        <v>1000</v>
      </c>
    </row>
    <row r="7" spans="3:4" ht="13.5">
      <c r="C7" t="s">
        <v>1</v>
      </c>
      <c r="D7">
        <v>0.05</v>
      </c>
    </row>
    <row r="8" spans="3:7" ht="13.5">
      <c r="C8" t="s">
        <v>11</v>
      </c>
      <c r="D8">
        <v>1.96</v>
      </c>
      <c r="F8" t="s">
        <v>4</v>
      </c>
      <c r="G8">
        <f>D7/D8</f>
        <v>0.025510204081632654</v>
      </c>
    </row>
    <row r="9" spans="6:7" ht="13.5">
      <c r="F9" t="s">
        <v>2</v>
      </c>
      <c r="G9">
        <f>G8*G8</f>
        <v>0.0006507705122865473</v>
      </c>
    </row>
    <row r="10" spans="6:7" ht="13.5">
      <c r="F10" t="s">
        <v>3</v>
      </c>
      <c r="G10">
        <f>(D6-1)/0.25</f>
        <v>3996</v>
      </c>
    </row>
    <row r="12" spans="6:7" ht="13.5">
      <c r="F12" t="s">
        <v>25</v>
      </c>
      <c r="G12">
        <f>(G9*G10)+1</f>
        <v>3.600478967097043</v>
      </c>
    </row>
    <row r="14" spans="6:7" ht="13.5">
      <c r="F14" t="s">
        <v>5</v>
      </c>
      <c r="G14">
        <f>D6/G12</f>
        <v>277.7408253564302</v>
      </c>
    </row>
    <row r="20" ht="13.5">
      <c r="B20" s="1" t="s">
        <v>8</v>
      </c>
    </row>
    <row r="21" spans="3:4" ht="13.5">
      <c r="C21" s="1" t="s">
        <v>0</v>
      </c>
      <c r="D21">
        <v>10000</v>
      </c>
    </row>
    <row r="22" spans="3:4" ht="13.5">
      <c r="C22" t="s">
        <v>1</v>
      </c>
      <c r="D22">
        <v>0.05</v>
      </c>
    </row>
    <row r="23" spans="3:7" ht="13.5">
      <c r="C23" t="s">
        <v>11</v>
      </c>
      <c r="D23">
        <v>1.96</v>
      </c>
      <c r="F23" t="s">
        <v>4</v>
      </c>
      <c r="G23">
        <f>D22/D23</f>
        <v>0.025510204081632654</v>
      </c>
    </row>
    <row r="24" spans="6:7" ht="13.5">
      <c r="F24" t="s">
        <v>2</v>
      </c>
      <c r="G24">
        <f>G23*G23</f>
        <v>0.0006507705122865473</v>
      </c>
    </row>
    <row r="25" spans="6:7" ht="13.5">
      <c r="F25" t="s">
        <v>3</v>
      </c>
      <c r="G25">
        <f>(D21-1)/0.25</f>
        <v>39996</v>
      </c>
    </row>
    <row r="27" spans="6:7" ht="13.5">
      <c r="F27" t="s">
        <v>25</v>
      </c>
      <c r="G27">
        <f>(G24*G25)+1</f>
        <v>27.028217409412747</v>
      </c>
    </row>
    <row r="29" spans="6:7" ht="13.5">
      <c r="F29" t="s">
        <v>5</v>
      </c>
      <c r="G29">
        <f>D21/G27</f>
        <v>369.98370438286605</v>
      </c>
    </row>
    <row r="35" ht="13.5">
      <c r="B35" s="1" t="s">
        <v>7</v>
      </c>
    </row>
    <row r="36" spans="3:4" ht="13.5">
      <c r="C36" s="1" t="s">
        <v>9</v>
      </c>
      <c r="D36">
        <v>500000</v>
      </c>
    </row>
    <row r="37" spans="3:4" ht="13.5">
      <c r="C37" t="s">
        <v>1</v>
      </c>
      <c r="D37">
        <v>0.05</v>
      </c>
    </row>
    <row r="38" spans="3:7" ht="13.5">
      <c r="C38" t="s">
        <v>11</v>
      </c>
      <c r="D38">
        <v>1.96</v>
      </c>
      <c r="F38" t="s">
        <v>4</v>
      </c>
      <c r="G38">
        <f>D37/D38</f>
        <v>0.025510204081632654</v>
      </c>
    </row>
    <row r="39" spans="6:7" ht="13.5">
      <c r="F39" t="s">
        <v>2</v>
      </c>
      <c r="G39">
        <f>G38*G38</f>
        <v>0.0006507705122865473</v>
      </c>
    </row>
    <row r="40" spans="6:7" ht="13.5">
      <c r="F40" t="s">
        <v>3</v>
      </c>
      <c r="G40">
        <f>(D36-1)/0.25</f>
        <v>1999996</v>
      </c>
    </row>
    <row r="42" spans="6:7" ht="13.5">
      <c r="F42" t="s">
        <v>25</v>
      </c>
      <c r="G42">
        <f>(G39*G40)+1</f>
        <v>1302.5384214910455</v>
      </c>
    </row>
    <row r="44" spans="6:7" ht="13.5">
      <c r="F44" t="s">
        <v>5</v>
      </c>
      <c r="G44">
        <f>D36/G42</f>
        <v>383.8658359326081</v>
      </c>
    </row>
    <row r="50" ht="13.5">
      <c r="B50" s="1" t="s">
        <v>12</v>
      </c>
    </row>
    <row r="51" spans="3:4" ht="13.5">
      <c r="C51" s="1" t="s">
        <v>9</v>
      </c>
      <c r="D51">
        <v>500000</v>
      </c>
    </row>
    <row r="52" spans="3:4" ht="13.5">
      <c r="C52" t="s">
        <v>1</v>
      </c>
      <c r="D52">
        <v>0.04</v>
      </c>
    </row>
    <row r="53" spans="3:7" ht="13.5">
      <c r="C53" t="s">
        <v>11</v>
      </c>
      <c r="D53">
        <v>1.96</v>
      </c>
      <c r="F53" t="s">
        <v>4</v>
      </c>
      <c r="G53">
        <f>D52/D53</f>
        <v>0.020408163265306124</v>
      </c>
    </row>
    <row r="54" spans="6:7" ht="13.5">
      <c r="F54" t="s">
        <v>2</v>
      </c>
      <c r="G54">
        <f>G53*G53</f>
        <v>0.0004164931278633903</v>
      </c>
    </row>
    <row r="55" spans="6:7" ht="13.5">
      <c r="F55" t="s">
        <v>3</v>
      </c>
      <c r="G55">
        <f>(D51-1)/0.25</f>
        <v>1999996</v>
      </c>
    </row>
    <row r="57" spans="6:7" ht="13.5">
      <c r="F57" t="s">
        <v>25</v>
      </c>
      <c r="G57">
        <f>(G54*G55)+1</f>
        <v>833.9845897542692</v>
      </c>
    </row>
    <row r="59" spans="6:7" ht="13.5">
      <c r="F59" t="s">
        <v>5</v>
      </c>
      <c r="G59">
        <f>D51/G57</f>
        <v>599.5314615433402</v>
      </c>
    </row>
    <row r="70" ht="13.5">
      <c r="B70" s="1" t="s">
        <v>13</v>
      </c>
    </row>
    <row r="71" spans="3:4" ht="13.5">
      <c r="C71" s="1" t="s">
        <v>9</v>
      </c>
      <c r="D71">
        <v>500000</v>
      </c>
    </row>
    <row r="72" spans="3:4" ht="13.5">
      <c r="C72" t="s">
        <v>1</v>
      </c>
      <c r="D72">
        <v>0.03</v>
      </c>
    </row>
    <row r="73" spans="3:7" ht="13.5">
      <c r="C73" t="s">
        <v>11</v>
      </c>
      <c r="D73">
        <v>1.96</v>
      </c>
      <c r="F73" t="s">
        <v>4</v>
      </c>
      <c r="G73">
        <f>D72/D73</f>
        <v>0.015306122448979591</v>
      </c>
    </row>
    <row r="74" spans="6:7" ht="13.5">
      <c r="F74" t="s">
        <v>2</v>
      </c>
      <c r="G74">
        <f>G73*G73</f>
        <v>0.000234277384423157</v>
      </c>
    </row>
    <row r="75" spans="6:7" ht="13.5">
      <c r="F75" t="s">
        <v>3</v>
      </c>
      <c r="G75">
        <f>(D71-1)/0.25</f>
        <v>1999996</v>
      </c>
    </row>
    <row r="77" spans="6:7" ht="13.5">
      <c r="F77" t="s">
        <v>25</v>
      </c>
      <c r="G77">
        <f>(G74*G75)+1</f>
        <v>469.5538317367763</v>
      </c>
    </row>
    <row r="79" spans="6:7" ht="13.5">
      <c r="F79" t="s">
        <v>5</v>
      </c>
      <c r="G79">
        <f>D71/G77</f>
        <v>1064.840634247643</v>
      </c>
    </row>
    <row r="85" ht="13.5">
      <c r="B85" s="1" t="s">
        <v>10</v>
      </c>
    </row>
    <row r="86" spans="3:4" ht="13.5">
      <c r="C86" s="1" t="s">
        <v>9</v>
      </c>
      <c r="D86">
        <v>500000</v>
      </c>
    </row>
    <row r="87" spans="3:4" ht="13.5">
      <c r="C87" t="s">
        <v>1</v>
      </c>
      <c r="D87">
        <v>0.025</v>
      </c>
    </row>
    <row r="88" spans="3:7" ht="13.5">
      <c r="C88" t="s">
        <v>11</v>
      </c>
      <c r="D88">
        <v>1.96</v>
      </c>
      <c r="F88" t="s">
        <v>4</v>
      </c>
      <c r="G88">
        <f>D87/D88</f>
        <v>0.012755102040816327</v>
      </c>
    </row>
    <row r="89" spans="6:7" ht="13.5">
      <c r="F89" t="s">
        <v>2</v>
      </c>
      <c r="G89">
        <f>G88*G88</f>
        <v>0.00016269262807163683</v>
      </c>
    </row>
    <row r="90" spans="6:7" ht="13.5">
      <c r="F90" t="s">
        <v>3</v>
      </c>
      <c r="G90">
        <f>(D86-1)/0.25</f>
        <v>1999996</v>
      </c>
    </row>
    <row r="92" spans="6:7" ht="13.5">
      <c r="F92" t="s">
        <v>25</v>
      </c>
      <c r="G92">
        <f>(G89*G90)+1</f>
        <v>326.38460537276137</v>
      </c>
    </row>
    <row r="94" spans="6:7" ht="13.5">
      <c r="F94" t="s">
        <v>5</v>
      </c>
      <c r="G94">
        <f>D86/G92</f>
        <v>1531.9349986772625</v>
      </c>
    </row>
    <row r="100" ht="13.5">
      <c r="B100" s="1" t="s">
        <v>14</v>
      </c>
    </row>
    <row r="101" spans="3:4" ht="13.5">
      <c r="C101" s="1" t="s">
        <v>9</v>
      </c>
      <c r="D101">
        <v>500000</v>
      </c>
    </row>
    <row r="102" spans="3:4" ht="13.5">
      <c r="C102" t="s">
        <v>1</v>
      </c>
      <c r="D102">
        <v>0.1</v>
      </c>
    </row>
    <row r="103" spans="3:7" ht="13.5">
      <c r="C103" t="s">
        <v>11</v>
      </c>
      <c r="D103">
        <v>1.96</v>
      </c>
      <c r="F103" t="s">
        <v>4</v>
      </c>
      <c r="G103">
        <f>D102/D103</f>
        <v>0.05102040816326531</v>
      </c>
    </row>
    <row r="104" spans="6:7" ht="13.5">
      <c r="F104" t="s">
        <v>2</v>
      </c>
      <c r="G104">
        <f>G103*G103</f>
        <v>0.0026030820491461893</v>
      </c>
    </row>
    <row r="105" spans="6:7" ht="13.5">
      <c r="F105" t="s">
        <v>3</v>
      </c>
      <c r="G105">
        <f>(D101-1)/0.25</f>
        <v>1999996</v>
      </c>
    </row>
    <row r="107" spans="6:7" ht="13.5">
      <c r="F107" t="s">
        <v>25</v>
      </c>
      <c r="G107">
        <f>(G104*G105)+1</f>
        <v>5207.153685964182</v>
      </c>
    </row>
    <row r="109" spans="6:7" ht="13.5">
      <c r="F109" t="s">
        <v>5</v>
      </c>
      <c r="G109">
        <f>D101/G107</f>
        <v>96.02174818610477</v>
      </c>
    </row>
    <row r="118" ht="17.25">
      <c r="A118" s="2" t="s">
        <v>19</v>
      </c>
    </row>
    <row r="119" spans="3:7" ht="13.5">
      <c r="C119" s="1" t="s">
        <v>9</v>
      </c>
      <c r="D119" s="3">
        <v>500000</v>
      </c>
      <c r="F119" t="s">
        <v>21</v>
      </c>
      <c r="G119">
        <f>(D119-D120)/(D119-1)</f>
        <v>0.9984019968039937</v>
      </c>
    </row>
    <row r="120" spans="3:7" ht="13.5">
      <c r="C120" t="s">
        <v>20</v>
      </c>
      <c r="D120">
        <v>800</v>
      </c>
      <c r="F120" t="s">
        <v>22</v>
      </c>
      <c r="G120">
        <f>0.25/D120</f>
        <v>0.0003125</v>
      </c>
    </row>
    <row r="121" spans="3:7" ht="13.5">
      <c r="C121" t="s">
        <v>11</v>
      </c>
      <c r="D121">
        <v>1.96</v>
      </c>
      <c r="F121" t="s">
        <v>23</v>
      </c>
      <c r="G121">
        <f>SQRT(G119*G120)</f>
        <v>0.017663539396203923</v>
      </c>
    </row>
    <row r="123" spans="6:7" ht="13.5">
      <c r="F123" t="s">
        <v>24</v>
      </c>
      <c r="G123">
        <f>D121*G121</f>
        <v>0.03462053721655969</v>
      </c>
    </row>
    <row r="128" spans="3:7" ht="13.5">
      <c r="C128" s="1" t="s">
        <v>9</v>
      </c>
      <c r="D128" s="3">
        <v>500000</v>
      </c>
      <c r="F128" t="s">
        <v>21</v>
      </c>
      <c r="G128">
        <f>(D128-D129)/(D128-1)</f>
        <v>0.9976019952039904</v>
      </c>
    </row>
    <row r="129" spans="3:7" ht="13.5">
      <c r="C129" t="s">
        <v>20</v>
      </c>
      <c r="D129">
        <v>1200</v>
      </c>
      <c r="F129" t="s">
        <v>22</v>
      </c>
      <c r="G129">
        <f>0.25/D129</f>
        <v>0.00020833333333333335</v>
      </c>
    </row>
    <row r="130" spans="3:7" ht="13.5">
      <c r="C130" t="s">
        <v>11</v>
      </c>
      <c r="D130">
        <v>1.96</v>
      </c>
      <c r="F130" t="s">
        <v>23</v>
      </c>
      <c r="G130">
        <f>SQRT(G128*G129)</f>
        <v>0.014416440233318048</v>
      </c>
    </row>
    <row r="132" spans="6:7" ht="13.5">
      <c r="F132" t="s">
        <v>24</v>
      </c>
      <c r="G132">
        <f>D130*G130</f>
        <v>0.028256222857303375</v>
      </c>
    </row>
    <row r="137" spans="3:7" ht="13.5">
      <c r="C137" s="1" t="s">
        <v>9</v>
      </c>
      <c r="D137" s="3">
        <v>500000</v>
      </c>
      <c r="F137" t="s">
        <v>21</v>
      </c>
      <c r="G137">
        <f>(D137-D138)/(D137-1)</f>
        <v>0.997001994003988</v>
      </c>
    </row>
    <row r="138" spans="3:7" ht="13.5">
      <c r="C138" t="s">
        <v>20</v>
      </c>
      <c r="D138">
        <v>1500</v>
      </c>
      <c r="F138" t="s">
        <v>22</v>
      </c>
      <c r="G138">
        <f>0.25/D138</f>
        <v>0.00016666666666666666</v>
      </c>
    </row>
    <row r="139" spans="3:7" ht="13.5">
      <c r="C139" t="s">
        <v>11</v>
      </c>
      <c r="D139">
        <v>1.96</v>
      </c>
      <c r="F139" t="s">
        <v>23</v>
      </c>
      <c r="G139">
        <f>SQRT(G137*G138)</f>
        <v>0.012890577915697367</v>
      </c>
    </row>
    <row r="141" spans="6:7" ht="13.5">
      <c r="F141" t="s">
        <v>24</v>
      </c>
      <c r="G141">
        <f>D139*G139</f>
        <v>0.02526553271476684</v>
      </c>
    </row>
    <row r="146" spans="3:7" ht="13.5">
      <c r="C146" s="1" t="s">
        <v>9</v>
      </c>
      <c r="D146" s="3">
        <v>500000</v>
      </c>
      <c r="F146" t="s">
        <v>21</v>
      </c>
      <c r="G146">
        <f>(D146-D147)/(D146-1)</f>
        <v>0.996001992003984</v>
      </c>
    </row>
    <row r="147" spans="3:7" ht="13.5">
      <c r="C147" t="s">
        <v>20</v>
      </c>
      <c r="D147">
        <v>2000</v>
      </c>
      <c r="F147" t="s">
        <v>22</v>
      </c>
      <c r="G147">
        <f>0.25/D147</f>
        <v>0.000125</v>
      </c>
    </row>
    <row r="148" spans="3:7" ht="13.5">
      <c r="C148" t="s">
        <v>11</v>
      </c>
      <c r="D148">
        <v>1.96</v>
      </c>
      <c r="F148" t="s">
        <v>23</v>
      </c>
      <c r="G148">
        <f>SQRT(G146*G147)</f>
        <v>0.011157967960184237</v>
      </c>
    </row>
    <row r="150" spans="6:7" ht="13.5">
      <c r="F150" t="s">
        <v>24</v>
      </c>
      <c r="G150">
        <f>D148*G148</f>
        <v>0.021869617201961105</v>
      </c>
    </row>
    <row r="155" spans="3:7" ht="13.5">
      <c r="C155" s="1" t="s">
        <v>9</v>
      </c>
      <c r="D155" s="3">
        <v>10000000</v>
      </c>
      <c r="F155" t="s">
        <v>21</v>
      </c>
      <c r="G155">
        <f>(D155-D156)/(D155-1)</f>
        <v>0.99988009998801</v>
      </c>
    </row>
    <row r="156" spans="3:7" ht="13.5">
      <c r="C156" t="s">
        <v>20</v>
      </c>
      <c r="D156">
        <v>1200</v>
      </c>
      <c r="F156" t="s">
        <v>22</v>
      </c>
      <c r="G156">
        <f>0.25/D156</f>
        <v>0.00020833333333333335</v>
      </c>
    </row>
    <row r="157" spans="3:7" ht="13.5">
      <c r="C157" t="s">
        <v>11</v>
      </c>
      <c r="D157">
        <v>1.96</v>
      </c>
      <c r="F157" t="s">
        <v>23</v>
      </c>
      <c r="G157">
        <f>SQRT(G155*G156)</f>
        <v>0.014432891399999127</v>
      </c>
    </row>
    <row r="159" spans="6:7" ht="13.5">
      <c r="F159" t="s">
        <v>24</v>
      </c>
      <c r="G159">
        <f>D157*G157</f>
        <v>0.02828846714399829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2004-12-03T03:35:11Z</dcterms:created>
  <dcterms:modified xsi:type="dcterms:W3CDTF">2005-01-21T09:42:40Z</dcterms:modified>
  <cp:category/>
  <cp:version/>
  <cp:contentType/>
  <cp:contentStatus/>
</cp:coreProperties>
</file>