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<sst xmlns="http://schemas.openxmlformats.org/spreadsheetml/2006/main" count="359" uniqueCount="300">
  <si>
    <t>全国病院数</t>
  </si>
  <si>
    <t>100床あたりの医師従事者数</t>
  </si>
  <si>
    <t>100床あたりの看護婦従事者数</t>
  </si>
  <si>
    <t>国立大学数</t>
  </si>
  <si>
    <t>公立大学数</t>
  </si>
  <si>
    <t>私立大学数</t>
  </si>
  <si>
    <t>総実労働時間（平成8年、月平均・時間）</t>
  </si>
  <si>
    <t>高等学校卒業者数：男　（人）</t>
  </si>
  <si>
    <t>高等学校卒業者数：女　（人）</t>
  </si>
  <si>
    <t>短大・大学志望率：男　（％）</t>
  </si>
  <si>
    <t>短大・大学志望率：女　（％）</t>
  </si>
  <si>
    <t>短大・大学進学率：男　（％）</t>
  </si>
  <si>
    <t>短大・大学進学率：女　（％）</t>
  </si>
  <si>
    <t>専修学校等進学率：男　（％）</t>
  </si>
  <si>
    <t>専修学校等進学率：女　（％）</t>
  </si>
  <si>
    <t>公立施設数</t>
  </si>
  <si>
    <t>公立施設　定員　（人）</t>
  </si>
  <si>
    <t>私立施設数</t>
  </si>
  <si>
    <t>私立施設　定員　（人）</t>
  </si>
  <si>
    <t>公立老人福祉施設数</t>
  </si>
  <si>
    <t>公立老人福祉施設　定員　（人）</t>
  </si>
  <si>
    <t>私立老人福祉施設数</t>
  </si>
  <si>
    <t>私立老人福祉施設　定員　（人）</t>
  </si>
  <si>
    <t>他県居住なし(%)</t>
  </si>
  <si>
    <t>大学進学率（％）</t>
  </si>
  <si>
    <t>東京を１００とした１人あたり県民所得（２００３年）</t>
  </si>
  <si>
    <t xml:space="preserve"> 10歳以上の人口（千人単位）（２０００年）</t>
  </si>
  <si>
    <t>クラシック鑑賞を自由時間にする人（千人単位）（２０００年）</t>
  </si>
  <si>
    <t>クラシック鑑賞を自由時間にする人の割合（％）（２０００年）</t>
  </si>
  <si>
    <t>美術鑑賞を自由時間にする人（千人単位）（２０００年）</t>
  </si>
  <si>
    <t>演芸・演劇鑑賞を自由時間にする人（千人単位）（２０００年）</t>
  </si>
  <si>
    <t>演芸・演劇を自由時間にする人の割合（％）（２０００年）</t>
  </si>
  <si>
    <t>パチンコを自由時間にする人の割合（％）（２０００年）</t>
  </si>
  <si>
    <t xml:space="preserve"> 10歳以上の人口（千人単位）（２０００年）</t>
  </si>
  <si>
    <t>パチンコを自由時間にする人（千人単位）（２０００年）</t>
  </si>
  <si>
    <t>生活満足度（％）</t>
  </si>
  <si>
    <t>レジャーランドの数</t>
  </si>
  <si>
    <t>旅館その他の宿泊所の数</t>
  </si>
  <si>
    <t>離婚件数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</si>
  <si>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</si>
  <si>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</si>
  <si>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</si>
  <si>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</si>
  <si>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</si>
  <si>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</si>
  <si>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</si>
  <si>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</si>
  <si>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</si>
  <si>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</si>
  <si>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</si>
  <si>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</si>
  <si>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</si>
  <si>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</si>
  <si>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</si>
  <si>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</si>
  <si>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</si>
  <si>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</si>
  <si>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</si>
  <si>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</si>
  <si>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</si>
  <si>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</si>
  <si>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</si>
  <si>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</si>
  <si>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</si>
  <si>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</si>
  <si>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</si>
  <si>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</si>
  <si>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</si>
  <si>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</si>
  <si>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</si>
  <si>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</si>
  <si>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</si>
  <si>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</si>
  <si>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</si>
  <si>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</si>
  <si>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</si>
  <si>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</si>
  <si>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</si>
  <si>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</si>
  <si>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</si>
  <si>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</si>
  <si>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</si>
  <si>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</si>
  <si>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</si>
  <si>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</si>
  <si>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</si>
  <si>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9.9（全国平均）</t>
  </si>
  <si>
    <t>27.6（全国平均）</t>
  </si>
  <si>
    <t>厚生省病院報告平成９年閲覧第11表</t>
  </si>
  <si>
    <t>厚生省病院報告平成9年閲覧第21表</t>
  </si>
  <si>
    <t>新国民生活指標（豊かさ指標（PLI））[遊ぶ]標準化指数(平成１０年）</t>
  </si>
  <si>
    <t>文部省　都道府県別学校数</t>
  </si>
  <si>
    <t>労働省政策調査部「毎月勤労統計調査（地方調査）」</t>
  </si>
  <si>
    <t>文部省「平成１２年度学校基本調査」</t>
  </si>
  <si>
    <t>NHK放送文化研究所世論調査部｢1996全国県民意識調査」</t>
  </si>
  <si>
    <t>学校基本調査</t>
  </si>
  <si>
    <t>内閣府「県民経済経済年報」</t>
  </si>
  <si>
    <t>総務省統計局　平成１３年（２００１年）度　社会生活基本調査生活行動局</t>
  </si>
  <si>
    <t>1996年度全国県民意識調査（NHK出版、放送文化研究所）</t>
  </si>
  <si>
    <t>日本観光協会「数字で見る観光」（１９９９年版）</t>
  </si>
  <si>
    <t>サービス業基本調査（99年度）</t>
  </si>
  <si>
    <t>民力2000年版</t>
  </si>
  <si>
    <t>「今の生活に満足していますか」という問に「非常に、満足」「やや満足」と答えた人の割合」</t>
  </si>
  <si>
    <t>カラオケボックス室数(1994)</t>
  </si>
  <si>
    <t>ﾋﾞﾃﾞｵﾚﾝﾀﾙ店数(1997)</t>
  </si>
  <si>
    <t>常設映画館数(1996)</t>
  </si>
  <si>
    <t>１人当たり家計所得(1994)</t>
  </si>
  <si>
    <t>サービス支出割合(1996)</t>
  </si>
  <si>
    <t>外食支出割合(1996）</t>
  </si>
  <si>
    <t>美術鑑賞を自由時間にする人の割合（％）（２０００年）</t>
  </si>
  <si>
    <t>[費やす]標準化指数（地域別（都道府県別・大都市圏別））</t>
  </si>
  <si>
    <t>社会体育施設数　(施設)（2002）　　　</t>
  </si>
  <si>
    <t>多目的運動広場数(施設)（2002）</t>
  </si>
  <si>
    <t>実収入　(千円)　(2003)</t>
  </si>
  <si>
    <t>公民館数　(施設)　(1998)</t>
  </si>
  <si>
    <t>生活保護被保護人数割合　(％)（2002)</t>
  </si>
  <si>
    <t>最低居住水準以上世帯割合(%)　(1998)</t>
  </si>
  <si>
    <t>共同住宅比率　(%)　(1998)</t>
  </si>
  <si>
    <t>一戸建住宅比率　(%)　(1998）</t>
  </si>
  <si>
    <t>借家比率　(%)（1998）</t>
  </si>
  <si>
    <t>持ち家比率　(%)（1998）</t>
  </si>
  <si>
    <t>老年人割合　(%)（2003）</t>
  </si>
  <si>
    <t>年少人口割合 (%)（2003）</t>
  </si>
  <si>
    <t>人口集中地区人口比率　(%)（2000）</t>
  </si>
  <si>
    <t>人口密度   (%)（2003）</t>
  </si>
  <si>
    <t>総務省統計局　「統計でみる都道府県のすがた　2005」</t>
  </si>
  <si>
    <t>坂本</t>
  </si>
  <si>
    <t>福田</t>
  </si>
  <si>
    <t>外国人人口（人口10万人当たり・人・２０００年)</t>
  </si>
  <si>
    <t>年少人口割合（対総人口15歳未満・％・2003年）</t>
  </si>
  <si>
    <t>自然増加率（出生数－死亡数/総人口・％・2002年）</t>
  </si>
  <si>
    <t>転 入 率（転入者数/総人口・％・2003年）</t>
  </si>
  <si>
    <t>対総人口流入人口比率（％・2000年）</t>
  </si>
  <si>
    <t>県民所得（県民１人あたり・千円・2001年）</t>
  </si>
  <si>
    <t>第２次産業従業者数（１事業所当たり・人・2001年）</t>
  </si>
  <si>
    <t>第３次産業従業者数（１事業所当たり・人・2001年）</t>
  </si>
  <si>
    <t>他市区町村からの通勤者比率（％・2000年）</t>
  </si>
  <si>
    <t>出　稼　者　比　率（販売農家・％・1989年）</t>
  </si>
  <si>
    <t>1994年</t>
  </si>
  <si>
    <t>1999年</t>
  </si>
  <si>
    <t>「統計で見る県のすがた　２００４」　総務省統計局</t>
  </si>
  <si>
    <t>社会生活統計指標-都道府県の指標―2006　総務省統計局</t>
  </si>
  <si>
    <t>安藤</t>
  </si>
  <si>
    <t>総人口　2003年　（人）</t>
  </si>
  <si>
    <t>婚姻件数　1995年　1万人当たり　（件）</t>
  </si>
  <si>
    <t>婚姻件数　2000年　（件）</t>
  </si>
  <si>
    <t>婚姻件数　2002年　(件)</t>
  </si>
  <si>
    <t>離婚件数　1995年 1万人当たり　(件)</t>
  </si>
  <si>
    <t>離婚件数　1995年　(件)</t>
  </si>
  <si>
    <t>離婚件数　2000年　1万人当たり　(件)</t>
  </si>
  <si>
    <t>離婚件数　2000年　(件)</t>
  </si>
  <si>
    <t>離婚件数　2002年 1万人当たり　(件)</t>
  </si>
  <si>
    <t>離婚件数　2002年　(件)</t>
  </si>
  <si>
    <t>高等学校卒業者の進学率　2002年　(％)</t>
  </si>
  <si>
    <t>第3次産業就業者比率　2000年　(％)</t>
  </si>
  <si>
    <t>大学数（人口10万人当たり）　2003年　(校)</t>
  </si>
  <si>
    <t>労働力人口比率（対15歳以上人口）〔女〕　（％）</t>
  </si>
  <si>
    <t>地方教育費　2002年　在学者１人当たり経費【中学校】　（1000円）</t>
  </si>
  <si>
    <t>地方教育費　2002年　在学者１人当たり経費【高校】　（1000円）</t>
  </si>
  <si>
    <t>１人当たり可住地面積　2005年　　　水準値=100</t>
  </si>
  <si>
    <t>統計でみる都道府県のすがた　2005年　総務省統計局編</t>
  </si>
  <si>
    <t>日本の統計２００５　総務省統計局　　編集：総務省統計研修所</t>
  </si>
  <si>
    <t>民力’０５　朝日新聞社編</t>
  </si>
  <si>
    <t>単位あたり全国平均値＝９９６㎡</t>
  </si>
  <si>
    <t>石黒</t>
  </si>
  <si>
    <t>婚姻件数　1995年　（件）</t>
  </si>
  <si>
    <t>婚姻件数　2000年　1万人当たり　（件）</t>
  </si>
  <si>
    <t>婚姻件数　2002年　1万人当たり　（件）</t>
  </si>
  <si>
    <t>日本の統計２００５　総務省統計局　　編集：総務省統計研修所</t>
  </si>
  <si>
    <t>人口でわるには</t>
  </si>
  <si>
    <t>セルに半角で　　＝ｃ２／ｄ２　　　のように</t>
  </si>
  <si>
    <t>データの番地と人口の番地を入れてください</t>
  </si>
  <si>
    <t>うまく散布図を作れます</t>
  </si>
  <si>
    <t>文字が１つのセルに入りきらないように見えても入っています</t>
  </si>
  <si>
    <t>★注意点</t>
  </si>
  <si>
    <t>セルの高さや幅は、端の番地のとこ（１　２　３　　とか書いてあるところ）にマウスを合わせて、引っ張ってください。</t>
  </si>
  <si>
    <t>すべて見るには、画面上の「書式」をクリックし、セルを選び、配置で「折り返して全体を表示」を選んでください</t>
  </si>
  <si>
    <t>高等学校卒業者の進学率（2002:%）</t>
  </si>
  <si>
    <t>高等学校生徒数(2003:人)</t>
  </si>
  <si>
    <t>河合塾</t>
  </si>
  <si>
    <t>代々木ゼミ</t>
  </si>
  <si>
    <t>東進ハイスクール</t>
  </si>
  <si>
    <t>東進衛星予備校</t>
  </si>
  <si>
    <t>東進こべつ塾</t>
  </si>
  <si>
    <t>駿台予備学校</t>
  </si>
  <si>
    <t>栄光ゼミナール</t>
  </si>
  <si>
    <t>秀英予備校</t>
  </si>
  <si>
    <t>市進予備校</t>
  </si>
  <si>
    <t>個太郎塾</t>
  </si>
  <si>
    <t>明光義塾</t>
  </si>
  <si>
    <t>個別指導学院</t>
  </si>
  <si>
    <t>城南予備校</t>
  </si>
  <si>
    <t>塾・予備校合計軒数</t>
  </si>
  <si>
    <t>塾・予備校数（高校生千人あたり）</t>
  </si>
  <si>
    <t>大学数（2003:人口10万人当たり:校）</t>
  </si>
  <si>
    <t xml:space="preserve"> 一世帯あたりの教育費(2003:円)</t>
  </si>
  <si>
    <t>公立高等学校割合(2003:%)</t>
  </si>
  <si>
    <t>公立高等学校生徒比率(2003:%)</t>
  </si>
  <si>
    <t>高等学校生徒数(2003:教員一人当たり:人)</t>
  </si>
  <si>
    <t>大崎</t>
  </si>
  <si>
    <t>一般病院数（１０万人あたり）　施設　２００２</t>
  </si>
  <si>
    <t>医療施設に従事する医師数（１０万人あたり）　人　２００２</t>
  </si>
  <si>
    <t>一般病院平均在院日数（入院患者１人あたり）　日　２００２</t>
  </si>
  <si>
    <t>人口割合（対総人口）　％　２００３</t>
  </si>
  <si>
    <t>人口密度（総面積１k㎡あたり）　人　２００３</t>
  </si>
  <si>
    <t>老年人口割合｛６５歳以上｝（対総人口）　％　２００３</t>
  </si>
  <si>
    <t>県民所得　（県民１人あたり）　千円　２００１</t>
  </si>
  <si>
    <t>自然増加率（人口１０００人対）　％　２００２</t>
  </si>
  <si>
    <t>都道府県別j高齢化率推移　２０２５　％</t>
  </si>
  <si>
    <t>自家用常用車数（１０００人当たり）台　２００３</t>
  </si>
  <si>
    <t>データでみる都道府県のすがた　２００５年度版</t>
  </si>
  <si>
    <t>データでみる都道府県のすがた２００４年度版</t>
  </si>
  <si>
    <t>データでみる都道府県のすがた　２００４年度版</t>
  </si>
  <si>
    <t>厚生労働省大臣官房統計情報部「人口動態統計」</t>
  </si>
  <si>
    <t>国立社会保障・人口問題研究所｛都道府県の将来推計人口（平成１４年３月推計）｝</t>
  </si>
  <si>
    <t>山本</t>
  </si>
  <si>
    <t>TOMAS</t>
  </si>
  <si>
    <t>スポーツ年間行動者率（％・15歳以上）2001年</t>
  </si>
  <si>
    <t>フィットネスクラブ数　2002年</t>
  </si>
  <si>
    <t>人口密度（人/平方キロメートル）2002年</t>
  </si>
  <si>
    <t>所得格差（全国100）</t>
  </si>
  <si>
    <t>１世帯当たり１ヶ月間の交通費（円）2004年</t>
  </si>
  <si>
    <t>パソコン所有率（％）2004年</t>
  </si>
  <si>
    <t>大型カラーテレビ所有率（％）2004年</t>
  </si>
  <si>
    <t>都道府県別歳入総額（円）2002年</t>
  </si>
  <si>
    <t>スポーツ行動者数（千人）2001年度</t>
  </si>
  <si>
    <t>スポーツ施設数　2002年</t>
  </si>
  <si>
    <t>１人当たりの県民所得（千円）2002年</t>
  </si>
  <si>
    <t>「民力05’」</t>
  </si>
  <si>
    <t>「日本統計年鑑H17年度」</t>
  </si>
  <si>
    <t>生活情報センター</t>
  </si>
  <si>
    <t>朝日新聞社</t>
  </si>
  <si>
    <t>総務省統計局</t>
  </si>
  <si>
    <t>船越</t>
  </si>
  <si>
    <t>企業倒産件数２００３年</t>
  </si>
  <si>
    <t>都道府県別総人口単位千人２００３年</t>
  </si>
  <si>
    <t>高等学校中退率２００３年</t>
  </si>
  <si>
    <t>若年無業者数２０００年</t>
  </si>
  <si>
    <t>若年無業者数２０００年単位千人</t>
  </si>
  <si>
    <t>刑法犯少年と触法少年の人口比単位千人２００３年</t>
  </si>
  <si>
    <t>平均初婚年齢（夫）２００３年</t>
  </si>
  <si>
    <t>自殺死亡率単位十万人２００３年</t>
  </si>
  <si>
    <t>刑法犯認知件数２００３年</t>
  </si>
  <si>
    <t>失業率２００２年</t>
  </si>
  <si>
    <t>離職率２００２年</t>
  </si>
  <si>
    <t>離婚件数２００３年</t>
  </si>
  <si>
    <t>統計で見る日本２００５年</t>
  </si>
  <si>
    <t>総務省「平成１５年現在推計人口」</t>
  </si>
  <si>
    <t>文部科学省「生活指導上の諸問題の現状について」</t>
  </si>
  <si>
    <t>総務省統計局「国勢調査」</t>
  </si>
  <si>
    <t>警察庁「平成１５年中における少年の補導及び保護の概況」</t>
  </si>
  <si>
    <t>ニッポン人の暮らしの統計２００５</t>
  </si>
  <si>
    <t>第五回自殺死亡統計財団法人厚生統計協会</t>
  </si>
  <si>
    <t>日本の統計２００５</t>
  </si>
  <si>
    <t>総務省統計局「就業構造基本調査」</t>
  </si>
  <si>
    <t>統計でみる日本２００５</t>
  </si>
  <si>
    <t>前田</t>
  </si>
  <si>
    <t>犯罪少年の県別割合　（％）　平成１２年</t>
  </si>
  <si>
    <t>人口１０人あたりのゲーム小売店件数　(店）　平成１３年度</t>
  </si>
  <si>
    <t>人口１０万人あたりのコンビニエンスストア数　（店）　平成１１年　</t>
  </si>
  <si>
    <t>共働き世帯割合　（対一般世帯　％）　平成１２年</t>
  </si>
  <si>
    <t>年平均気温　（℃）　平成１４年</t>
  </si>
  <si>
    <t>可住地面積１００km2あたりの警察署・交番その他の派出所・駐在所　（所）　平成14年</t>
  </si>
  <si>
    <t>県民一人当たりの県民所得　（千円）　平成12年</t>
  </si>
  <si>
    <t>生徒千人当たりの不登校中学生の人数　（人）　平成13年</t>
  </si>
  <si>
    <t>中学校教員一人あたりに対する生徒数　(人）　平成14年</t>
  </si>
  <si>
    <t>高等学校教員一人あたりに対する生徒数　(人）　平成14年</t>
  </si>
  <si>
    <t>最終学歴が高校・旧中卒の者の割合　（対卒業者総数　人）　平成12年</t>
  </si>
  <si>
    <t>警視庁ホームページ　統計http://www.npa.go.jp/toukei/</t>
  </si>
  <si>
    <t>メディアクリエイト総研編　２００２テレビゲーム産業白書</t>
  </si>
  <si>
    <t>総務庁統計局編集　　統計でみる県のすがた ２００４</t>
  </si>
  <si>
    <t>日浅</t>
  </si>
  <si>
    <t>「統計でみる県民のすがた　2004」</t>
  </si>
  <si>
    <t>「余暇・レジャー総合統計年報2005年度」</t>
  </si>
  <si>
    <t>総務庁統計局編集　　統計でみる県のすがた ２００４</t>
  </si>
  <si>
    <t>総務省統計局</t>
  </si>
  <si>
    <t>1985　離婚率（％）</t>
  </si>
  <si>
    <t>1985　完全失業率（％）</t>
  </si>
  <si>
    <t>1985　県内総生産（％）</t>
  </si>
  <si>
    <t>平成15年人口動態統計</t>
  </si>
  <si>
    <t>データでみる県勢1989－90版</t>
  </si>
  <si>
    <t>データでみる県勢　2005年版</t>
  </si>
  <si>
    <t>第5回自殺死亡統計</t>
  </si>
  <si>
    <t>県民経済年報</t>
  </si>
  <si>
    <t>県民経済計算年報</t>
  </si>
  <si>
    <t>山内</t>
  </si>
  <si>
    <t>2000 離婚率（％）</t>
  </si>
  <si>
    <t>2000　完全失業率（％）</t>
  </si>
  <si>
    <t>2000 自殺死亡率（％）</t>
  </si>
  <si>
    <t>2000　県内総生産（％）</t>
  </si>
  <si>
    <t>数字のみ２列を選んで、画面上「挿入」をクリックしグラフを選び散布図を選べば、</t>
  </si>
  <si>
    <t>2000年対1995年人口増減率(%)</t>
  </si>
  <si>
    <r>
      <t>人口密度
 （人 / 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</si>
  <si>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資  料  総務省統計局統計調査部国勢統計課「国勢調査報告」「人口推計年報」</t>
  </si>
  <si>
    <t xml:space="preserve"> 「国勢調査」及び「人口推計年報」よる。10月1日現在。ただし，昭和20年は「人口調査」（11月1日現在）による。</t>
  </si>
  <si>
    <t>2004年人口（1000人）</t>
  </si>
  <si>
    <t>2000年人口（1000人）</t>
  </si>
  <si>
    <t>2000年人口　男（1000人）</t>
  </si>
  <si>
    <t>2000年人口　女（1000人）</t>
  </si>
  <si>
    <t>全国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</si>
</sst>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_ "/>
    <numFmt numFmtId="180" formatCode="#,##0.0_ "/>
    <numFmt numFmtId="181" formatCode="#,##0.0"/>
    <numFmt numFmtId="182" formatCode="0.00_ "/>
    <numFmt numFmtId="183" formatCode="0_ "/>
    <numFmt numFmtId="184" formatCode="&quot;b)&quot;#,##0"/>
    <numFmt numFmtId="185" formatCode="\-0.0"/>
    <numFmt numFmtId="186" formatCode="&quot;c)&quot;0"/>
    <numFmt numFmtId="187" formatCode="&quot;a)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ont="0" applyFill="0" applyBorder="0" applyProtection="0">
      <alignment vertical="center"/>
    </xf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176" fontId="4" fillId="0" borderId="0" xfId="0" applyNumberFormat="1" applyFont="1" applyAlignment="1">
      <alignment horizontal="right" vertical="top" wrapText="1"/>
    </xf>
    <xf numFmtId="178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0" xfId="20" applyNumberFormat="1" applyFont="1" applyBorder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38" fontId="4" fillId="0" borderId="0" xfId="16" applyFont="1" applyBorder="1" applyAlignment="1">
      <alignment horizontal="right"/>
    </xf>
    <xf numFmtId="181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81" fontId="4" fillId="0" borderId="0" xfId="20" applyNumberFormat="1" applyFont="1" applyBorder="1">
      <alignment vertical="center"/>
    </xf>
    <xf numFmtId="4" fontId="4" fillId="0" borderId="0" xfId="20" applyNumberFormat="1" applyFont="1" applyBorder="1">
      <alignment vertical="center"/>
    </xf>
    <xf numFmtId="3" fontId="4" fillId="0" borderId="0" xfId="20" applyNumberFormat="1" applyFont="1" applyBorder="1">
      <alignment vertical="center"/>
    </xf>
    <xf numFmtId="4" fontId="4" fillId="0" borderId="0" xfId="20" applyNumberFormat="1" applyFo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" xfId="20" applyFont="1" applyBorder="1">
      <alignment vertical="center"/>
    </xf>
    <xf numFmtId="0" fontId="4" fillId="0" borderId="0" xfId="0" applyFont="1" applyBorder="1" applyAlignment="1">
      <alignment wrapText="1"/>
    </xf>
    <xf numFmtId="0" fontId="4" fillId="0" borderId="1" xfId="20" applyFont="1" applyBorder="1" applyAlignment="1">
      <alignment vertical="center" wrapText="1"/>
    </xf>
    <xf numFmtId="4" fontId="4" fillId="0" borderId="0" xfId="20" applyNumberFormat="1" applyFont="1" applyBorder="1" applyAlignment="1">
      <alignment vertical="center" wrapText="1"/>
    </xf>
    <xf numFmtId="178" fontId="4" fillId="0" borderId="0" xfId="0" applyNumberFormat="1" applyFont="1" applyAlignment="1">
      <alignment wrapText="1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38" fontId="4" fillId="0" borderId="0" xfId="16" applyFont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16" applyNumberFormat="1" applyFont="1" applyBorder="1" applyAlignment="1">
      <alignment vertical="center" wrapText="1"/>
    </xf>
    <xf numFmtId="0" fontId="4" fillId="0" borderId="2" xfId="20" applyFont="1" applyBorder="1" applyAlignment="1">
      <alignment vertical="center" wrapText="1"/>
    </xf>
    <xf numFmtId="0" fontId="4" fillId="0" borderId="2" xfId="20" applyFont="1" applyFill="1" applyBorder="1" applyAlignment="1">
      <alignment vertical="center" wrapText="1"/>
    </xf>
    <xf numFmtId="0" fontId="4" fillId="0" borderId="3" xfId="2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67"/>
  <sheetViews>
    <sheetView tabSelected="1" workbookViewId="0" topLeftCell="A1">
      <selection activeCell="A48" sqref="A48"/>
    </sheetView>
  </sheetViews>
  <sheetFormatPr defaultColWidth="9.00390625" defaultRowHeight="13.5"/>
  <cols>
    <col min="1" max="1" width="9.00390625" style="10" customWidth="1"/>
    <col min="2" max="2" width="14.875" style="10" customWidth="1"/>
    <col min="3" max="3" width="12.00390625" style="10" customWidth="1"/>
    <col min="4" max="4" width="14.125" style="10" customWidth="1"/>
    <col min="5" max="8" width="9.125" style="10" bestFit="1" customWidth="1"/>
    <col min="9" max="9" width="10.50390625" style="10" bestFit="1" customWidth="1"/>
    <col min="10" max="10" width="9.125" style="10" bestFit="1" customWidth="1"/>
    <col min="11" max="11" width="10.50390625" style="10" bestFit="1" customWidth="1"/>
    <col min="12" max="17" width="9.125" style="10" bestFit="1" customWidth="1"/>
    <col min="18" max="26" width="11.50390625" style="10" customWidth="1"/>
    <col min="27" max="32" width="9.125" style="10" bestFit="1" customWidth="1"/>
    <col min="33" max="16384" width="9.00390625" style="10" customWidth="1"/>
  </cols>
  <sheetData>
    <row r="1" spans="2:173" s="2" customFormat="1" ht="135">
      <c r="B1" s="48" t="s">
        <v>295</v>
      </c>
      <c r="C1" s="2" t="s">
        <v>143</v>
      </c>
      <c r="D1" s="48" t="s">
        <v>296</v>
      </c>
      <c r="E1" s="48" t="s">
        <v>297</v>
      </c>
      <c r="F1" s="48" t="s">
        <v>298</v>
      </c>
      <c r="G1" s="48" t="s">
        <v>291</v>
      </c>
      <c r="H1" s="48" t="s">
        <v>292</v>
      </c>
      <c r="I1" s="49" t="s">
        <v>0</v>
      </c>
      <c r="J1" s="49" t="s">
        <v>1</v>
      </c>
      <c r="K1" s="49" t="s">
        <v>2</v>
      </c>
      <c r="L1" s="49" t="s">
        <v>103</v>
      </c>
      <c r="M1" s="49" t="s">
        <v>104</v>
      </c>
      <c r="N1" s="49" t="s">
        <v>105</v>
      </c>
      <c r="O1" s="49" t="s">
        <v>106</v>
      </c>
      <c r="P1" s="49" t="s">
        <v>107</v>
      </c>
      <c r="Q1" s="49" t="s">
        <v>108</v>
      </c>
      <c r="R1" s="49" t="s">
        <v>3</v>
      </c>
      <c r="S1" s="49" t="s">
        <v>4</v>
      </c>
      <c r="T1" s="49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  <c r="AD1" s="2" t="s">
        <v>15</v>
      </c>
      <c r="AE1" s="2" t="s">
        <v>16</v>
      </c>
      <c r="AF1" s="2" t="s">
        <v>17</v>
      </c>
      <c r="AG1" s="2" t="s">
        <v>18</v>
      </c>
      <c r="AH1" s="2" t="s">
        <v>19</v>
      </c>
      <c r="AI1" s="2" t="s">
        <v>20</v>
      </c>
      <c r="AJ1" s="2" t="s">
        <v>21</v>
      </c>
      <c r="AK1" s="2" t="s">
        <v>22</v>
      </c>
      <c r="AL1" s="2" t="s">
        <v>23</v>
      </c>
      <c r="AM1" s="2" t="s">
        <v>24</v>
      </c>
      <c r="AN1" s="2" t="s">
        <v>25</v>
      </c>
      <c r="AO1" s="2" t="s">
        <v>26</v>
      </c>
      <c r="AP1" s="2" t="s">
        <v>27</v>
      </c>
      <c r="AQ1" s="52" t="s">
        <v>28</v>
      </c>
      <c r="AR1" s="2" t="s">
        <v>29</v>
      </c>
      <c r="AS1" s="2" t="s">
        <v>109</v>
      </c>
      <c r="AT1" s="2" t="s">
        <v>30</v>
      </c>
      <c r="AU1" s="52" t="s">
        <v>31</v>
      </c>
      <c r="AV1" s="53" t="s">
        <v>32</v>
      </c>
      <c r="AW1" s="2" t="s">
        <v>33</v>
      </c>
      <c r="AX1" s="54" t="s">
        <v>34</v>
      </c>
      <c r="AY1" s="50" t="s">
        <v>35</v>
      </c>
      <c r="AZ1" s="49" t="s">
        <v>36</v>
      </c>
      <c r="BA1" s="49" t="s">
        <v>37</v>
      </c>
      <c r="BB1" s="55" t="s">
        <v>38</v>
      </c>
      <c r="BC1" s="49" t="s">
        <v>111</v>
      </c>
      <c r="BD1" s="49" t="s">
        <v>112</v>
      </c>
      <c r="BE1" s="49" t="s">
        <v>113</v>
      </c>
      <c r="BF1" s="49" t="s">
        <v>114</v>
      </c>
      <c r="BG1" s="49" t="s">
        <v>115</v>
      </c>
      <c r="BH1" s="49" t="s">
        <v>116</v>
      </c>
      <c r="BI1" s="49" t="s">
        <v>117</v>
      </c>
      <c r="BJ1" s="49" t="s">
        <v>118</v>
      </c>
      <c r="BK1" s="49" t="s">
        <v>119</v>
      </c>
      <c r="BL1" s="49" t="s">
        <v>120</v>
      </c>
      <c r="BM1" s="49" t="s">
        <v>121</v>
      </c>
      <c r="BN1" s="2" t="s">
        <v>122</v>
      </c>
      <c r="BO1" s="2" t="s">
        <v>123</v>
      </c>
      <c r="BP1" s="2" t="s">
        <v>124</v>
      </c>
      <c r="BQ1" s="56" t="s">
        <v>128</v>
      </c>
      <c r="BR1" s="56" t="s">
        <v>129</v>
      </c>
      <c r="BS1" s="56" t="s">
        <v>130</v>
      </c>
      <c r="BT1" s="56" t="s">
        <v>131</v>
      </c>
      <c r="BU1" s="56" t="s">
        <v>132</v>
      </c>
      <c r="BV1" s="57" t="s">
        <v>133</v>
      </c>
      <c r="BW1" s="58" t="s">
        <v>134</v>
      </c>
      <c r="BX1" s="56" t="s">
        <v>135</v>
      </c>
      <c r="BY1" s="2" t="s">
        <v>136</v>
      </c>
      <c r="BZ1" s="56" t="s">
        <v>137</v>
      </c>
      <c r="CA1" s="58" t="s">
        <v>138</v>
      </c>
      <c r="CB1" s="58" t="s">
        <v>139</v>
      </c>
      <c r="CC1" s="2" t="s">
        <v>144</v>
      </c>
      <c r="CD1" s="2" t="s">
        <v>165</v>
      </c>
      <c r="CE1" s="2" t="s">
        <v>166</v>
      </c>
      <c r="CF1" s="2" t="s">
        <v>145</v>
      </c>
      <c r="CG1" s="2" t="s">
        <v>167</v>
      </c>
      <c r="CH1" s="2" t="s">
        <v>146</v>
      </c>
      <c r="CI1" s="2" t="s">
        <v>147</v>
      </c>
      <c r="CJ1" s="2" t="s">
        <v>148</v>
      </c>
      <c r="CK1" s="2" t="s">
        <v>149</v>
      </c>
      <c r="CL1" s="2" t="s">
        <v>150</v>
      </c>
      <c r="CM1" s="2" t="s">
        <v>151</v>
      </c>
      <c r="CN1" s="2" t="s">
        <v>152</v>
      </c>
      <c r="CO1" s="2" t="s">
        <v>153</v>
      </c>
      <c r="CP1" s="2" t="s">
        <v>154</v>
      </c>
      <c r="CQ1" s="2" t="s">
        <v>155</v>
      </c>
      <c r="CR1" s="2" t="s">
        <v>156</v>
      </c>
      <c r="CS1" s="2" t="s">
        <v>157</v>
      </c>
      <c r="CT1" s="2" t="s">
        <v>158</v>
      </c>
      <c r="CU1" s="2" t="s">
        <v>159</v>
      </c>
      <c r="CV1" s="2" t="s">
        <v>177</v>
      </c>
      <c r="CW1" s="2" t="s">
        <v>178</v>
      </c>
      <c r="CX1" s="2" t="s">
        <v>179</v>
      </c>
      <c r="CY1" s="2" t="s">
        <v>180</v>
      </c>
      <c r="CZ1" s="2" t="s">
        <v>181</v>
      </c>
      <c r="DA1" s="2" t="s">
        <v>182</v>
      </c>
      <c r="DB1" s="2" t="s">
        <v>183</v>
      </c>
      <c r="DC1" s="2" t="s">
        <v>184</v>
      </c>
      <c r="DD1" s="2" t="s">
        <v>185</v>
      </c>
      <c r="DE1" s="2" t="s">
        <v>186</v>
      </c>
      <c r="DF1" s="2" t="s">
        <v>187</v>
      </c>
      <c r="DG1" s="2" t="s">
        <v>188</v>
      </c>
      <c r="DH1" s="2" t="s">
        <v>216</v>
      </c>
      <c r="DI1" s="2" t="s">
        <v>189</v>
      </c>
      <c r="DJ1" s="2" t="s">
        <v>190</v>
      </c>
      <c r="DK1" s="2" t="s">
        <v>191</v>
      </c>
      <c r="DL1" s="2" t="s">
        <v>192</v>
      </c>
      <c r="DM1" s="2" t="s">
        <v>193</v>
      </c>
      <c r="DN1" s="2" t="s">
        <v>194</v>
      </c>
      <c r="DO1" s="2" t="s">
        <v>195</v>
      </c>
      <c r="DP1" s="2" t="s">
        <v>196</v>
      </c>
      <c r="DQ1" s="2" t="s">
        <v>197</v>
      </c>
      <c r="DR1" s="2" t="s">
        <v>198</v>
      </c>
      <c r="DS1" s="2" t="s">
        <v>200</v>
      </c>
      <c r="DT1" s="2" t="s">
        <v>201</v>
      </c>
      <c r="DU1" s="2" t="s">
        <v>202</v>
      </c>
      <c r="DV1" s="2" t="s">
        <v>203</v>
      </c>
      <c r="DW1" s="2" t="s">
        <v>204</v>
      </c>
      <c r="DX1" s="2" t="s">
        <v>205</v>
      </c>
      <c r="DY1" s="2" t="s">
        <v>206</v>
      </c>
      <c r="DZ1" s="2" t="s">
        <v>207</v>
      </c>
      <c r="EA1" s="2" t="s">
        <v>208</v>
      </c>
      <c r="EB1" s="2" t="s">
        <v>209</v>
      </c>
      <c r="EC1" s="2" t="s">
        <v>217</v>
      </c>
      <c r="ED1" s="2" t="s">
        <v>218</v>
      </c>
      <c r="EE1" s="2" t="s">
        <v>219</v>
      </c>
      <c r="EF1" s="2" t="s">
        <v>220</v>
      </c>
      <c r="EG1" s="2" t="s">
        <v>221</v>
      </c>
      <c r="EH1" s="2" t="s">
        <v>222</v>
      </c>
      <c r="EI1" s="2" t="s">
        <v>223</v>
      </c>
      <c r="EJ1" s="2" t="s">
        <v>224</v>
      </c>
      <c r="EK1" s="2" t="s">
        <v>225</v>
      </c>
      <c r="EL1" s="2" t="s">
        <v>226</v>
      </c>
      <c r="EM1" s="2" t="s">
        <v>227</v>
      </c>
      <c r="EN1" s="59" t="s">
        <v>234</v>
      </c>
      <c r="EO1" s="49" t="s">
        <v>235</v>
      </c>
      <c r="EP1" s="59" t="s">
        <v>236</v>
      </c>
      <c r="EQ1" s="59" t="s">
        <v>237</v>
      </c>
      <c r="ER1" s="59" t="s">
        <v>238</v>
      </c>
      <c r="ES1" s="59" t="s">
        <v>239</v>
      </c>
      <c r="ET1" s="59" t="s">
        <v>240</v>
      </c>
      <c r="EU1" s="59" t="s">
        <v>241</v>
      </c>
      <c r="EV1" s="59" t="s">
        <v>242</v>
      </c>
      <c r="EW1" s="59" t="s">
        <v>243</v>
      </c>
      <c r="EX1" s="59" t="s">
        <v>244</v>
      </c>
      <c r="EY1" s="59" t="s">
        <v>245</v>
      </c>
      <c r="EZ1" s="2" t="s">
        <v>257</v>
      </c>
      <c r="FA1" s="2" t="s">
        <v>258</v>
      </c>
      <c r="FB1" s="2" t="s">
        <v>259</v>
      </c>
      <c r="FC1" s="2" t="s">
        <v>260</v>
      </c>
      <c r="FD1" s="2" t="s">
        <v>261</v>
      </c>
      <c r="FE1" s="2" t="s">
        <v>262</v>
      </c>
      <c r="FF1" s="2" t="s">
        <v>263</v>
      </c>
      <c r="FG1" s="2" t="s">
        <v>264</v>
      </c>
      <c r="FH1" s="2" t="s">
        <v>265</v>
      </c>
      <c r="FI1" s="2" t="s">
        <v>266</v>
      </c>
      <c r="FJ1" s="2" t="s">
        <v>267</v>
      </c>
      <c r="FK1" s="2" t="s">
        <v>276</v>
      </c>
      <c r="FL1" s="2" t="s">
        <v>286</v>
      </c>
      <c r="FM1" s="2" t="s">
        <v>277</v>
      </c>
      <c r="FN1" s="2" t="s">
        <v>287</v>
      </c>
      <c r="FO1" s="2" t="s">
        <v>288</v>
      </c>
      <c r="FP1" s="2" t="s">
        <v>278</v>
      </c>
      <c r="FQ1" s="2" t="s">
        <v>289</v>
      </c>
    </row>
    <row r="2" spans="1:173" ht="13.5">
      <c r="A2" s="1" t="s">
        <v>39</v>
      </c>
      <c r="B2" s="8">
        <v>5644</v>
      </c>
      <c r="C2" s="8">
        <v>5660000</v>
      </c>
      <c r="D2" s="43">
        <v>5683</v>
      </c>
      <c r="E2" s="17">
        <v>2718.997</v>
      </c>
      <c r="F2" s="17">
        <v>2963.953</v>
      </c>
      <c r="G2" s="44">
        <v>-0.2</v>
      </c>
      <c r="H2" s="45">
        <v>73</v>
      </c>
      <c r="I2" s="9">
        <v>650</v>
      </c>
      <c r="J2" s="9">
        <v>9.9</v>
      </c>
      <c r="K2" s="9">
        <v>23.5</v>
      </c>
      <c r="L2" s="9">
        <v>58.067746245959206</v>
      </c>
      <c r="M2" s="9">
        <v>44.67566747875741</v>
      </c>
      <c r="N2" s="9">
        <v>57.921844447251644</v>
      </c>
      <c r="O2" s="9">
        <v>46.510366347522066</v>
      </c>
      <c r="P2" s="9">
        <v>51.66133191038598</v>
      </c>
      <c r="Q2" s="9">
        <v>38.542198429008415</v>
      </c>
      <c r="R2" s="9">
        <v>7</v>
      </c>
      <c r="S2" s="9">
        <v>3</v>
      </c>
      <c r="T2" s="9">
        <v>23</v>
      </c>
      <c r="U2" s="10">
        <v>162.4</v>
      </c>
      <c r="V2" s="11">
        <v>31599</v>
      </c>
      <c r="W2" s="11">
        <v>30920</v>
      </c>
      <c r="X2" s="10">
        <v>45.1</v>
      </c>
      <c r="Y2" s="10">
        <v>40.6</v>
      </c>
      <c r="Z2" s="10">
        <v>34.5</v>
      </c>
      <c r="AA2" s="10">
        <v>34.3</v>
      </c>
      <c r="AB2" s="10">
        <v>30.6</v>
      </c>
      <c r="AC2" s="10">
        <v>31.7</v>
      </c>
      <c r="AD2" s="11">
        <v>2144</v>
      </c>
      <c r="AE2" s="11">
        <v>57992</v>
      </c>
      <c r="AF2" s="10">
        <v>897</v>
      </c>
      <c r="AG2" s="11">
        <v>43593</v>
      </c>
      <c r="AH2" s="10">
        <v>477</v>
      </c>
      <c r="AI2" s="11">
        <v>7630</v>
      </c>
      <c r="AJ2" s="10">
        <v>364</v>
      </c>
      <c r="AK2" s="11">
        <v>12321</v>
      </c>
      <c r="AL2" s="10">
        <v>43.6</v>
      </c>
      <c r="AM2" s="12">
        <v>34.5</v>
      </c>
      <c r="AN2" s="5">
        <v>65.9</v>
      </c>
      <c r="AO2" s="5">
        <v>5026</v>
      </c>
      <c r="AP2" s="5">
        <v>519</v>
      </c>
      <c r="AQ2" s="6">
        <f aca="true" t="shared" si="0" ref="AQ2:AQ48">AO2/AP2</f>
        <v>9.684007707129094</v>
      </c>
      <c r="AR2" s="5">
        <v>941</v>
      </c>
      <c r="AS2" s="5">
        <v>5.3</v>
      </c>
      <c r="AT2" s="5">
        <v>609</v>
      </c>
      <c r="AU2" s="13">
        <f aca="true" t="shared" si="1" ref="AU2:AU48">AO2/AT2</f>
        <v>8.25287356321839</v>
      </c>
      <c r="AV2" s="14">
        <f aca="true" t="shared" si="2" ref="AV2:AV48">AW2/AX2</f>
        <v>5.711363636363636</v>
      </c>
      <c r="AW2" s="5">
        <v>5026</v>
      </c>
      <c r="AX2" s="10">
        <v>880</v>
      </c>
      <c r="AY2" s="15">
        <v>81.2</v>
      </c>
      <c r="AZ2" s="16">
        <v>31</v>
      </c>
      <c r="BA2" s="16">
        <v>4933</v>
      </c>
      <c r="BB2" s="17">
        <v>13532</v>
      </c>
      <c r="BC2" s="18">
        <v>715.2</v>
      </c>
      <c r="BD2" s="18">
        <v>49.6</v>
      </c>
      <c r="BE2" s="18">
        <v>451.8</v>
      </c>
      <c r="BF2" s="18">
        <v>95.4</v>
      </c>
      <c r="BG2" s="19">
        <v>20.71</v>
      </c>
      <c r="BH2" s="18">
        <v>96.5</v>
      </c>
      <c r="BI2" s="18">
        <v>37.6</v>
      </c>
      <c r="BJ2" s="18">
        <v>54.8</v>
      </c>
      <c r="BK2" s="18">
        <v>42.7</v>
      </c>
      <c r="BL2" s="18">
        <v>55.7</v>
      </c>
      <c r="BM2" s="18">
        <v>20.3</v>
      </c>
      <c r="BN2" s="18">
        <v>13.2</v>
      </c>
      <c r="BO2" s="18">
        <v>72.7</v>
      </c>
      <c r="BP2" s="18">
        <v>258.4</v>
      </c>
      <c r="BQ2" s="20">
        <v>219</v>
      </c>
      <c r="BR2" s="20">
        <v>13.2</v>
      </c>
      <c r="BS2" s="21">
        <v>0.03</v>
      </c>
      <c r="BT2" s="21">
        <v>1.04</v>
      </c>
      <c r="BU2" s="21">
        <v>0.06</v>
      </c>
      <c r="BV2" s="22">
        <v>2782</v>
      </c>
      <c r="BW2" s="21">
        <v>13.55</v>
      </c>
      <c r="BX2" s="21">
        <v>8.83</v>
      </c>
      <c r="BY2" s="20">
        <v>27.4</v>
      </c>
      <c r="BZ2" s="21">
        <v>1.01</v>
      </c>
      <c r="CA2" s="23">
        <v>0.77</v>
      </c>
      <c r="CB2" s="21">
        <v>0.62</v>
      </c>
      <c r="CC2" s="15">
        <f>CD2/C2*10000</f>
        <v>62.88162544169611</v>
      </c>
      <c r="CD2" s="10">
        <v>35591</v>
      </c>
      <c r="CE2" s="14">
        <f>CF2/C2*10000</f>
        <v>61.005300353356894</v>
      </c>
      <c r="CF2" s="10">
        <v>34529</v>
      </c>
      <c r="CG2" s="14">
        <f>CH2/C2*10000</f>
        <v>57.706713780918726</v>
      </c>
      <c r="CH2" s="10">
        <v>32662</v>
      </c>
      <c r="CI2" s="14">
        <f>CJ2/C2*10000</f>
        <v>19.835689045936395</v>
      </c>
      <c r="CJ2" s="10">
        <v>11227</v>
      </c>
      <c r="CK2" s="14">
        <f>CL2/C2*10000</f>
        <v>25.146643109540634</v>
      </c>
      <c r="CL2" s="10">
        <v>14233</v>
      </c>
      <c r="CM2" s="14">
        <f>CN2/C2*10000</f>
        <v>27.69611307420495</v>
      </c>
      <c r="CN2" s="10">
        <v>15676</v>
      </c>
      <c r="CO2" s="10">
        <v>34.7</v>
      </c>
      <c r="CP2" s="10">
        <v>68.9</v>
      </c>
      <c r="CQ2" s="10">
        <v>0.58</v>
      </c>
      <c r="CR2" s="10">
        <v>46.2</v>
      </c>
      <c r="CS2" s="10">
        <v>1182</v>
      </c>
      <c r="CT2" s="10">
        <v>1315</v>
      </c>
      <c r="CU2" s="10">
        <v>477.7</v>
      </c>
      <c r="CV2" s="10">
        <v>34.7</v>
      </c>
      <c r="CW2" s="10">
        <v>172316</v>
      </c>
      <c r="CX2" s="10">
        <v>1</v>
      </c>
      <c r="CY2" s="10">
        <v>1</v>
      </c>
      <c r="DA2" s="10">
        <v>23</v>
      </c>
      <c r="DC2" s="10">
        <v>1</v>
      </c>
      <c r="DI2" s="10">
        <v>52</v>
      </c>
      <c r="DL2" s="10">
        <v>78</v>
      </c>
      <c r="DM2" s="10">
        <v>0.45</v>
      </c>
      <c r="DN2" s="10">
        <v>0.58</v>
      </c>
      <c r="DO2" s="10">
        <v>12048</v>
      </c>
      <c r="DP2" s="10">
        <v>83.3</v>
      </c>
      <c r="DQ2" s="10">
        <v>78.2</v>
      </c>
      <c r="DR2" s="10">
        <v>13.54</v>
      </c>
      <c r="DS2" s="10">
        <v>10</v>
      </c>
      <c r="DT2" s="10">
        <v>198</v>
      </c>
      <c r="DU2" s="10">
        <v>37.1</v>
      </c>
      <c r="DV2" s="10">
        <v>4.43</v>
      </c>
      <c r="DW2" s="10">
        <v>72.2</v>
      </c>
      <c r="DX2" s="10">
        <v>20.3</v>
      </c>
      <c r="DY2" s="10">
        <v>2782</v>
      </c>
      <c r="DZ2" s="10">
        <v>0.3</v>
      </c>
      <c r="EA2" s="10">
        <v>32.3</v>
      </c>
      <c r="EB2" s="10">
        <v>466.7</v>
      </c>
      <c r="EC2" s="32">
        <v>69.4</v>
      </c>
      <c r="ED2" s="32">
        <v>44</v>
      </c>
      <c r="EE2" s="32">
        <v>72.1</v>
      </c>
      <c r="EF2" s="32">
        <v>84.9</v>
      </c>
      <c r="EG2" s="32">
        <v>7341</v>
      </c>
      <c r="EH2" s="32">
        <v>49.3</v>
      </c>
      <c r="EI2" s="32">
        <v>70.4</v>
      </c>
      <c r="EJ2" s="32">
        <v>2928672</v>
      </c>
      <c r="EK2" s="10">
        <v>3559</v>
      </c>
      <c r="EL2" s="32">
        <v>13320</v>
      </c>
      <c r="EM2" s="32">
        <v>2563</v>
      </c>
      <c r="EN2" s="33">
        <v>656</v>
      </c>
      <c r="EO2" s="16">
        <v>5644</v>
      </c>
      <c r="EP2" s="33">
        <v>2.3</v>
      </c>
      <c r="EQ2" s="8">
        <v>33993</v>
      </c>
      <c r="ER2" s="16">
        <v>6</v>
      </c>
      <c r="ES2" s="33">
        <v>10.6</v>
      </c>
      <c r="ET2" s="33">
        <v>28.8</v>
      </c>
      <c r="EU2" s="33">
        <v>27.1</v>
      </c>
      <c r="EV2" s="8">
        <v>93863</v>
      </c>
      <c r="EW2" s="34">
        <v>5.8</v>
      </c>
      <c r="EX2" s="34">
        <v>6.3</v>
      </c>
      <c r="EY2" s="8">
        <v>15365</v>
      </c>
      <c r="EZ2" s="35">
        <v>1.053858085392191</v>
      </c>
      <c r="FA2" s="36">
        <v>2.34</v>
      </c>
      <c r="FB2" s="37">
        <v>41.2</v>
      </c>
      <c r="FC2" s="38">
        <v>24.35</v>
      </c>
      <c r="FD2" s="35">
        <v>9.1</v>
      </c>
      <c r="FE2" s="38">
        <v>3.9</v>
      </c>
      <c r="FF2" s="38">
        <v>2856</v>
      </c>
      <c r="FG2" s="38">
        <v>20</v>
      </c>
      <c r="FH2" s="38">
        <v>13.17</v>
      </c>
      <c r="FI2" s="35">
        <v>13.8</v>
      </c>
      <c r="FJ2" s="39">
        <v>46.8</v>
      </c>
      <c r="FK2" s="10">
        <v>2.12</v>
      </c>
      <c r="FL2" s="10">
        <v>2.51</v>
      </c>
      <c r="FM2" s="10">
        <v>4.4</v>
      </c>
      <c r="FN2" s="10">
        <v>4.8</v>
      </c>
      <c r="FO2" s="10">
        <v>26.6</v>
      </c>
      <c r="FP2" s="10">
        <v>7.9</v>
      </c>
      <c r="FQ2" s="10">
        <v>0</v>
      </c>
    </row>
    <row r="3" spans="1:173" ht="13.5">
      <c r="A3" s="1" t="s">
        <v>40</v>
      </c>
      <c r="B3" s="8">
        <v>1452</v>
      </c>
      <c r="C3" s="8">
        <v>1460000</v>
      </c>
      <c r="D3" s="43">
        <v>1476</v>
      </c>
      <c r="E3" s="17">
        <v>703</v>
      </c>
      <c r="F3" s="17">
        <v>773.198</v>
      </c>
      <c r="G3" s="44">
        <v>-0.4</v>
      </c>
      <c r="H3" s="45">
        <v>154</v>
      </c>
      <c r="I3" s="9">
        <v>112</v>
      </c>
      <c r="J3" s="9">
        <v>7</v>
      </c>
      <c r="K3" s="9">
        <v>28.8</v>
      </c>
      <c r="L3" s="9">
        <v>36.5258834626868</v>
      </c>
      <c r="M3" s="9">
        <v>51.36661246000133</v>
      </c>
      <c r="N3" s="9">
        <v>59.410985743190956</v>
      </c>
      <c r="O3" s="9">
        <v>34.87997261138644</v>
      </c>
      <c r="P3" s="9">
        <v>34.054471173844604</v>
      </c>
      <c r="Q3" s="9">
        <v>43.3299384747146</v>
      </c>
      <c r="R3" s="9">
        <v>1</v>
      </c>
      <c r="S3" s="9">
        <v>2</v>
      </c>
      <c r="T3" s="9">
        <v>6</v>
      </c>
      <c r="U3" s="10">
        <v>168.9</v>
      </c>
      <c r="V3" s="11">
        <v>9318</v>
      </c>
      <c r="W3" s="11">
        <v>9261</v>
      </c>
      <c r="X3" s="10">
        <v>35.6</v>
      </c>
      <c r="Y3" s="10">
        <v>38.3</v>
      </c>
      <c r="Z3" s="10">
        <v>30</v>
      </c>
      <c r="AA3" s="10">
        <v>33</v>
      </c>
      <c r="AB3" s="10">
        <v>23.8</v>
      </c>
      <c r="AC3" s="10">
        <v>25.7</v>
      </c>
      <c r="AD3" s="10">
        <v>621</v>
      </c>
      <c r="AE3" s="11">
        <v>14343</v>
      </c>
      <c r="AF3" s="10">
        <v>662</v>
      </c>
      <c r="AG3" s="11">
        <v>30578</v>
      </c>
      <c r="AH3" s="10">
        <v>125</v>
      </c>
      <c r="AI3" s="10">
        <v>754</v>
      </c>
      <c r="AJ3" s="10">
        <v>237</v>
      </c>
      <c r="AK3" s="11">
        <v>4441</v>
      </c>
      <c r="AL3" s="10">
        <v>52.7</v>
      </c>
      <c r="AM3" s="12">
        <v>30</v>
      </c>
      <c r="AN3" s="5">
        <v>55.9</v>
      </c>
      <c r="AO3" s="5">
        <v>1300</v>
      </c>
      <c r="AP3" s="5">
        <v>89</v>
      </c>
      <c r="AQ3" s="6">
        <f t="shared" si="0"/>
        <v>14.606741573033707</v>
      </c>
      <c r="AR3" s="5">
        <v>157</v>
      </c>
      <c r="AS3" s="5">
        <v>8.3</v>
      </c>
      <c r="AT3" s="5">
        <v>149</v>
      </c>
      <c r="AU3" s="13">
        <f t="shared" si="1"/>
        <v>8.724832214765101</v>
      </c>
      <c r="AV3" s="14">
        <f t="shared" si="2"/>
        <v>6.770833333333333</v>
      </c>
      <c r="AW3" s="5">
        <v>1300</v>
      </c>
      <c r="AX3" s="10">
        <v>192</v>
      </c>
      <c r="AY3" s="15">
        <v>78.3</v>
      </c>
      <c r="AZ3" s="16">
        <v>4</v>
      </c>
      <c r="BA3" s="16">
        <v>1343</v>
      </c>
      <c r="BB3" s="17">
        <v>2806</v>
      </c>
      <c r="BC3" s="18">
        <v>525.6</v>
      </c>
      <c r="BD3" s="18">
        <v>44.9</v>
      </c>
      <c r="BE3" s="18">
        <v>452.9</v>
      </c>
      <c r="BF3" s="18">
        <v>209</v>
      </c>
      <c r="BG3" s="19">
        <v>13.56</v>
      </c>
      <c r="BH3" s="18">
        <v>96.8</v>
      </c>
      <c r="BI3" s="18">
        <v>18.3</v>
      </c>
      <c r="BJ3" s="18">
        <v>77.3</v>
      </c>
      <c r="BK3" s="18">
        <v>28.5</v>
      </c>
      <c r="BL3" s="18">
        <v>70.9</v>
      </c>
      <c r="BM3" s="18">
        <v>21.4</v>
      </c>
      <c r="BN3" s="18">
        <v>14.2</v>
      </c>
      <c r="BO3" s="18">
        <v>45.1</v>
      </c>
      <c r="BP3" s="18">
        <v>456.2</v>
      </c>
      <c r="BQ3" s="20">
        <v>205.7</v>
      </c>
      <c r="BR3" s="20">
        <v>14.2</v>
      </c>
      <c r="BS3" s="21">
        <v>-0.07</v>
      </c>
      <c r="BT3" s="21">
        <v>1.67</v>
      </c>
      <c r="BU3" s="21">
        <v>0.47</v>
      </c>
      <c r="BV3" s="22">
        <v>2359</v>
      </c>
      <c r="BW3" s="21">
        <v>14.14</v>
      </c>
      <c r="BX3" s="21">
        <v>7.49</v>
      </c>
      <c r="BY3" s="20">
        <v>17.7</v>
      </c>
      <c r="BZ3" s="21">
        <v>15.98</v>
      </c>
      <c r="CA3" s="23">
        <v>10.64</v>
      </c>
      <c r="CB3" s="21">
        <v>5.78</v>
      </c>
      <c r="CC3" s="15">
        <f>CD3/C3*10000</f>
        <v>56.890410958904106</v>
      </c>
      <c r="CD3" s="10">
        <v>8306</v>
      </c>
      <c r="CE3" s="14">
        <f>CF3/C3*10000</f>
        <v>55.73972602739726</v>
      </c>
      <c r="CF3" s="10">
        <v>8138</v>
      </c>
      <c r="CG3" s="14">
        <f>CH3/C3*10000</f>
        <v>52.945205479452056</v>
      </c>
      <c r="CH3" s="10">
        <v>7730</v>
      </c>
      <c r="CI3" s="14">
        <f>CJ3/C3*10000</f>
        <v>16.636986301369863</v>
      </c>
      <c r="CJ3" s="10">
        <v>2429</v>
      </c>
      <c r="CK3" s="14">
        <f>CL3/C3*10000</f>
        <v>21.17808219178082</v>
      </c>
      <c r="CL3" s="10">
        <v>3092</v>
      </c>
      <c r="CM3" s="14">
        <f>CN3/C3*10000</f>
        <v>24.86986301369863</v>
      </c>
      <c r="CN3" s="10">
        <v>3631</v>
      </c>
      <c r="CO3" s="10">
        <v>32.9</v>
      </c>
      <c r="CP3" s="10">
        <v>59.9</v>
      </c>
      <c r="CQ3" s="10">
        <v>0.62</v>
      </c>
      <c r="CR3" s="10">
        <v>50</v>
      </c>
      <c r="CS3" s="10">
        <v>1089</v>
      </c>
      <c r="CT3" s="10">
        <v>1399</v>
      </c>
      <c r="CU3" s="10">
        <v>217.4</v>
      </c>
      <c r="CV3" s="10">
        <v>32.9</v>
      </c>
      <c r="CW3" s="10">
        <v>49752</v>
      </c>
      <c r="DA3" s="10">
        <v>5</v>
      </c>
      <c r="DI3" s="10">
        <v>9</v>
      </c>
      <c r="DL3" s="10">
        <v>14</v>
      </c>
      <c r="DM3" s="10">
        <v>0.28</v>
      </c>
      <c r="DN3" s="10">
        <v>0.62</v>
      </c>
      <c r="DO3" s="10">
        <v>10249</v>
      </c>
      <c r="DP3" s="10">
        <v>81.3</v>
      </c>
      <c r="DQ3" s="10">
        <v>77.5</v>
      </c>
      <c r="DR3" s="10">
        <v>13.08</v>
      </c>
      <c r="DS3" s="10">
        <v>6.5</v>
      </c>
      <c r="DT3" s="10">
        <v>164.8</v>
      </c>
      <c r="DU3" s="10">
        <v>32.7</v>
      </c>
      <c r="DV3" s="10">
        <v>1.15</v>
      </c>
      <c r="DW3" s="10">
        <v>152.1</v>
      </c>
      <c r="DX3" s="10">
        <v>21.4</v>
      </c>
      <c r="DY3" s="10">
        <v>2359</v>
      </c>
      <c r="DZ3" s="10">
        <v>-0.7</v>
      </c>
      <c r="EA3" s="10">
        <v>32</v>
      </c>
      <c r="EB3" s="10">
        <v>455.9</v>
      </c>
      <c r="EC3" s="32">
        <v>57.7</v>
      </c>
      <c r="ED3" s="32">
        <v>11</v>
      </c>
      <c r="EE3" s="32">
        <v>154</v>
      </c>
      <c r="EF3" s="32">
        <v>70.5</v>
      </c>
      <c r="EG3" s="32">
        <v>5956</v>
      </c>
      <c r="EH3" s="32">
        <v>41.7</v>
      </c>
      <c r="EI3" s="32">
        <v>61.9</v>
      </c>
      <c r="EJ3" s="32">
        <v>903124</v>
      </c>
      <c r="EK3" s="10">
        <v>780</v>
      </c>
      <c r="EL3" s="32">
        <v>3561</v>
      </c>
      <c r="EM3" s="32">
        <v>2213</v>
      </c>
      <c r="EN3" s="33">
        <v>137</v>
      </c>
      <c r="EO3" s="16">
        <v>1452</v>
      </c>
      <c r="EP3" s="33">
        <v>4.2</v>
      </c>
      <c r="EQ3" s="8">
        <v>7267</v>
      </c>
      <c r="ER3" s="33">
        <f aca="true" t="shared" si="3" ref="ER3:ER48">EQ3/EO2</f>
        <v>1.28756201275691</v>
      </c>
      <c r="ES3" s="33">
        <v>13</v>
      </c>
      <c r="ET3" s="33">
        <v>28.8</v>
      </c>
      <c r="EU3" s="33">
        <v>39.5</v>
      </c>
      <c r="EV3" s="8">
        <v>18940</v>
      </c>
      <c r="EW3" s="34">
        <v>4.2</v>
      </c>
      <c r="EX3" s="34">
        <v>5.5</v>
      </c>
      <c r="EY3" s="8">
        <v>3645</v>
      </c>
      <c r="EZ3" s="35">
        <v>0.951352747942273</v>
      </c>
      <c r="FA3" s="36">
        <v>3.39</v>
      </c>
      <c r="FB3" s="37">
        <v>39.4</v>
      </c>
      <c r="FC3" s="38">
        <v>31.97</v>
      </c>
      <c r="FD3" s="35">
        <v>10.5</v>
      </c>
      <c r="FE3" s="38">
        <v>7.6</v>
      </c>
      <c r="FF3" s="38">
        <v>2519</v>
      </c>
      <c r="FG3" s="38">
        <v>30</v>
      </c>
      <c r="FH3" s="38">
        <v>13.61</v>
      </c>
      <c r="FI3" s="35">
        <v>13.3</v>
      </c>
      <c r="FJ3" s="39">
        <v>46.6</v>
      </c>
      <c r="FK3" s="10">
        <v>1.65</v>
      </c>
      <c r="FL3" s="10">
        <v>2.1</v>
      </c>
      <c r="FM3" s="10">
        <v>4.9</v>
      </c>
      <c r="FN3" s="10">
        <v>5.4</v>
      </c>
      <c r="FO3" s="10">
        <v>27.5</v>
      </c>
      <c r="FP3" s="10">
        <v>-0.2</v>
      </c>
      <c r="FQ3" s="10">
        <v>0.6</v>
      </c>
    </row>
    <row r="4" spans="1:173" ht="13.5">
      <c r="A4" s="1" t="s">
        <v>41</v>
      </c>
      <c r="B4" s="46">
        <v>1395</v>
      </c>
      <c r="C4" s="8">
        <v>1400000</v>
      </c>
      <c r="D4" s="43">
        <v>1416</v>
      </c>
      <c r="E4" s="17">
        <v>681.175</v>
      </c>
      <c r="F4" s="17">
        <v>735.023</v>
      </c>
      <c r="G4" s="44">
        <v>-0.2</v>
      </c>
      <c r="H4" s="45">
        <v>93</v>
      </c>
      <c r="I4" s="9">
        <v>111</v>
      </c>
      <c r="J4" s="9">
        <v>8.2</v>
      </c>
      <c r="K4" s="9">
        <v>31.5</v>
      </c>
      <c r="L4" s="9">
        <v>36.66647111656754</v>
      </c>
      <c r="M4" s="9">
        <v>42.564742923171345</v>
      </c>
      <c r="N4" s="9">
        <v>61.334459917112575</v>
      </c>
      <c r="O4" s="9">
        <v>40.84054940115595</v>
      </c>
      <c r="P4" s="9">
        <v>45.15444859470764</v>
      </c>
      <c r="Q4" s="9">
        <v>54.154394230224256</v>
      </c>
      <c r="R4" s="9">
        <v>1</v>
      </c>
      <c r="S4" s="9">
        <v>1</v>
      </c>
      <c r="T4" s="9">
        <v>3</v>
      </c>
      <c r="U4" s="10">
        <v>165.2</v>
      </c>
      <c r="V4" s="11">
        <v>8591</v>
      </c>
      <c r="W4" s="11">
        <v>8695</v>
      </c>
      <c r="X4" s="10">
        <v>38.8</v>
      </c>
      <c r="Y4" s="10">
        <v>40.9</v>
      </c>
      <c r="Z4" s="10">
        <v>29.7</v>
      </c>
      <c r="AA4" s="10">
        <v>33.7</v>
      </c>
      <c r="AB4" s="10">
        <v>27.5</v>
      </c>
      <c r="AC4" s="10">
        <v>31</v>
      </c>
      <c r="AD4" s="10">
        <v>752</v>
      </c>
      <c r="AE4" s="11">
        <v>15800</v>
      </c>
      <c r="AF4" s="10">
        <v>383</v>
      </c>
      <c r="AG4" s="11">
        <v>18902</v>
      </c>
      <c r="AH4" s="10">
        <v>210</v>
      </c>
      <c r="AI4" s="11">
        <v>1250</v>
      </c>
      <c r="AJ4" s="10">
        <v>145</v>
      </c>
      <c r="AK4" s="11">
        <v>4385</v>
      </c>
      <c r="AL4" s="10">
        <v>55.4</v>
      </c>
      <c r="AM4" s="12">
        <v>29.7</v>
      </c>
      <c r="AN4" s="5">
        <v>58.3</v>
      </c>
      <c r="AO4" s="5">
        <v>1252</v>
      </c>
      <c r="AP4" s="5">
        <v>88</v>
      </c>
      <c r="AQ4" s="6">
        <f t="shared" si="0"/>
        <v>14.227272727272727</v>
      </c>
      <c r="AR4" s="5">
        <v>162</v>
      </c>
      <c r="AS4" s="5">
        <v>7.7</v>
      </c>
      <c r="AT4" s="5">
        <v>192</v>
      </c>
      <c r="AU4" s="13">
        <f t="shared" si="1"/>
        <v>6.520833333333333</v>
      </c>
      <c r="AV4" s="14">
        <f t="shared" si="2"/>
        <v>6.659574468085107</v>
      </c>
      <c r="AW4" s="5">
        <v>1252</v>
      </c>
      <c r="AX4" s="10">
        <v>188</v>
      </c>
      <c r="AY4" s="15">
        <v>78.3</v>
      </c>
      <c r="AZ4" s="16">
        <v>5</v>
      </c>
      <c r="BA4" s="16">
        <v>1363</v>
      </c>
      <c r="BB4" s="17">
        <v>2136</v>
      </c>
      <c r="BC4" s="18">
        <v>608.9</v>
      </c>
      <c r="BD4" s="18">
        <v>71.1</v>
      </c>
      <c r="BE4" s="18">
        <v>491.6</v>
      </c>
      <c r="BF4" s="18">
        <v>275</v>
      </c>
      <c r="BG4" s="19">
        <v>6.14</v>
      </c>
      <c r="BH4" s="18">
        <v>97.1</v>
      </c>
      <c r="BI4" s="18">
        <v>19.3</v>
      </c>
      <c r="BJ4" s="18">
        <v>76.8</v>
      </c>
      <c r="BK4" s="18">
        <v>28.8</v>
      </c>
      <c r="BL4" s="18">
        <v>70.7</v>
      </c>
      <c r="BM4" s="18">
        <v>23.4</v>
      </c>
      <c r="BN4" s="18">
        <v>14.2</v>
      </c>
      <c r="BO4" s="18">
        <v>29.5</v>
      </c>
      <c r="BP4" s="18">
        <v>377.8</v>
      </c>
      <c r="BQ4" s="20">
        <v>271.2</v>
      </c>
      <c r="BR4" s="20">
        <v>14.2</v>
      </c>
      <c r="BS4" s="21">
        <v>-0.08</v>
      </c>
      <c r="BT4" s="21">
        <v>1.57</v>
      </c>
      <c r="BU4" s="21">
        <v>0.59</v>
      </c>
      <c r="BV4" s="22">
        <v>2460</v>
      </c>
      <c r="BW4" s="21">
        <v>15.94</v>
      </c>
      <c r="BX4" s="21">
        <v>7.17</v>
      </c>
      <c r="BY4" s="20">
        <v>22</v>
      </c>
      <c r="BZ4" s="21">
        <v>5.18</v>
      </c>
      <c r="CA4" s="23">
        <v>3.75</v>
      </c>
      <c r="CB4" s="21">
        <v>2.25</v>
      </c>
      <c r="CC4" s="15">
        <f>CD4/C4*10000</f>
        <v>51.27857142857143</v>
      </c>
      <c r="CD4" s="10">
        <v>7179</v>
      </c>
      <c r="CE4" s="14">
        <f>CF4/C4*10000</f>
        <v>54.792857142857144</v>
      </c>
      <c r="CF4" s="10">
        <v>7671</v>
      </c>
      <c r="CG4" s="14">
        <f>CH4/C4*10000</f>
        <v>50.207142857142856</v>
      </c>
      <c r="CH4" s="10">
        <v>7029</v>
      </c>
      <c r="CI4" s="14">
        <f>CJ4/C4*10000</f>
        <v>11.357142857142858</v>
      </c>
      <c r="CJ4" s="10">
        <v>1590</v>
      </c>
      <c r="CK4" s="14">
        <f>CL4/C4*10000</f>
        <v>16.371428571428574</v>
      </c>
      <c r="CL4" s="10">
        <v>2292</v>
      </c>
      <c r="CM4" s="14">
        <f>CN4/C4*10000</f>
        <v>18.707142857142856</v>
      </c>
      <c r="CN4" s="10">
        <v>2619</v>
      </c>
      <c r="CO4" s="10">
        <v>32</v>
      </c>
      <c r="CP4" s="10">
        <v>56.2</v>
      </c>
      <c r="CQ4" s="10">
        <v>0.36</v>
      </c>
      <c r="CR4" s="10">
        <v>52.1</v>
      </c>
      <c r="CS4" s="10">
        <v>1150</v>
      </c>
      <c r="CT4" s="10">
        <v>1361</v>
      </c>
      <c r="CU4" s="10">
        <v>265</v>
      </c>
      <c r="CV4" s="10">
        <v>32</v>
      </c>
      <c r="CW4" s="10">
        <v>46954</v>
      </c>
      <c r="DA4" s="10">
        <v>1</v>
      </c>
      <c r="DI4" s="10">
        <v>13</v>
      </c>
      <c r="DL4" s="10">
        <v>14</v>
      </c>
      <c r="DM4" s="10">
        <v>0.3</v>
      </c>
      <c r="DN4" s="10">
        <v>0.36</v>
      </c>
      <c r="DO4" s="10">
        <v>15869</v>
      </c>
      <c r="DP4" s="10">
        <v>86.6</v>
      </c>
      <c r="DQ4" s="10">
        <v>83.2</v>
      </c>
      <c r="DR4" s="10">
        <v>12.24</v>
      </c>
      <c r="DS4" s="10">
        <v>6.7</v>
      </c>
      <c r="DT4" s="10">
        <v>166</v>
      </c>
      <c r="DU4" s="10">
        <v>33</v>
      </c>
      <c r="DV4" s="10">
        <v>1.1</v>
      </c>
      <c r="DW4" s="10">
        <v>91.7</v>
      </c>
      <c r="DX4" s="10">
        <v>23.4</v>
      </c>
      <c r="DY4" s="10">
        <v>2460</v>
      </c>
      <c r="DZ4" s="10">
        <v>-0.8</v>
      </c>
      <c r="EA4" s="10">
        <v>31.6</v>
      </c>
      <c r="EB4" s="10">
        <v>467.6</v>
      </c>
      <c r="EC4" s="32">
        <v>62.4</v>
      </c>
      <c r="ED4" s="32">
        <v>7</v>
      </c>
      <c r="EE4" s="32">
        <v>92</v>
      </c>
      <c r="EF4" s="32">
        <v>73.9</v>
      </c>
      <c r="EG4" s="32">
        <v>6894</v>
      </c>
      <c r="EH4" s="32">
        <v>52.6</v>
      </c>
      <c r="EI4" s="32">
        <v>50.5</v>
      </c>
      <c r="EJ4" s="32">
        <v>906400</v>
      </c>
      <c r="EK4" s="10">
        <v>804</v>
      </c>
      <c r="EL4" s="32">
        <v>3977</v>
      </c>
      <c r="EM4" s="32">
        <v>2426</v>
      </c>
      <c r="EN4" s="33">
        <v>112</v>
      </c>
      <c r="EO4" s="16">
        <v>1395</v>
      </c>
      <c r="EP4" s="33">
        <v>3.9</v>
      </c>
      <c r="EQ4" s="8">
        <v>6190</v>
      </c>
      <c r="ER4" s="33">
        <f t="shared" si="3"/>
        <v>4.263085399449036</v>
      </c>
      <c r="ES4" s="33">
        <v>9.4</v>
      </c>
      <c r="ET4" s="33">
        <v>28.9</v>
      </c>
      <c r="EU4" s="33">
        <v>37.8</v>
      </c>
      <c r="EV4" s="8">
        <v>13686</v>
      </c>
      <c r="EW4" s="34">
        <v>3.9</v>
      </c>
      <c r="EX4" s="34">
        <v>5.6</v>
      </c>
      <c r="EY4" s="8">
        <v>2661</v>
      </c>
      <c r="EZ4" s="35">
        <v>0.9009724940150393</v>
      </c>
      <c r="FA4" s="36">
        <v>4.38</v>
      </c>
      <c r="FB4" s="37">
        <v>39.7</v>
      </c>
      <c r="FC4" s="38">
        <v>35.4</v>
      </c>
      <c r="FD4" s="35">
        <v>10.2</v>
      </c>
      <c r="FE4" s="38">
        <v>6.4</v>
      </c>
      <c r="FF4" s="38">
        <v>2673</v>
      </c>
      <c r="FG4" s="38">
        <v>24.3</v>
      </c>
      <c r="FH4" s="38">
        <v>12.83</v>
      </c>
      <c r="FI4" s="35">
        <v>12.99</v>
      </c>
      <c r="FJ4" s="39">
        <v>45.4</v>
      </c>
      <c r="FK4" s="10">
        <v>1.05</v>
      </c>
      <c r="FL4" s="10">
        <v>1.62</v>
      </c>
      <c r="FM4" s="10">
        <v>3.2</v>
      </c>
      <c r="FN4" s="10">
        <v>4</v>
      </c>
      <c r="FO4" s="10">
        <v>32.1</v>
      </c>
      <c r="FP4" s="10">
        <v>5.3</v>
      </c>
      <c r="FQ4" s="10">
        <v>1.5</v>
      </c>
    </row>
    <row r="5" spans="1:173" ht="13.5">
      <c r="A5" s="1" t="s">
        <v>42</v>
      </c>
      <c r="B5" s="46">
        <v>2371</v>
      </c>
      <c r="C5" s="8">
        <v>2370000</v>
      </c>
      <c r="D5" s="43">
        <v>2365</v>
      </c>
      <c r="E5" s="17">
        <v>1159</v>
      </c>
      <c r="F5" s="17">
        <v>1206.889</v>
      </c>
      <c r="G5" s="44">
        <v>1.6</v>
      </c>
      <c r="H5" s="45">
        <v>325</v>
      </c>
      <c r="I5" s="9">
        <v>151</v>
      </c>
      <c r="J5" s="9">
        <v>10.3</v>
      </c>
      <c r="K5" s="9">
        <v>29.1</v>
      </c>
      <c r="L5" s="9">
        <v>44.648015648251686</v>
      </c>
      <c r="M5" s="9">
        <v>43.18963755695494</v>
      </c>
      <c r="N5" s="9">
        <v>32.99941025826725</v>
      </c>
      <c r="O5" s="9">
        <v>48.133775473191</v>
      </c>
      <c r="P5" s="9">
        <v>51.27857406828725</v>
      </c>
      <c r="Q5" s="9">
        <v>37.08506015422826</v>
      </c>
      <c r="R5" s="9">
        <v>2</v>
      </c>
      <c r="S5" s="9">
        <v>1</v>
      </c>
      <c r="T5" s="9">
        <v>10</v>
      </c>
      <c r="U5" s="10">
        <v>165.5</v>
      </c>
      <c r="V5" s="11">
        <v>13816</v>
      </c>
      <c r="W5" s="11">
        <v>13909</v>
      </c>
      <c r="X5" s="10">
        <v>43.8</v>
      </c>
      <c r="Y5" s="10">
        <v>41.8</v>
      </c>
      <c r="Z5" s="10">
        <v>31.2</v>
      </c>
      <c r="AA5" s="10">
        <v>34.3</v>
      </c>
      <c r="AB5" s="10">
        <v>29.6</v>
      </c>
      <c r="AC5" s="10">
        <v>29.9</v>
      </c>
      <c r="AD5" s="10">
        <v>876</v>
      </c>
      <c r="AE5" s="11">
        <v>15511</v>
      </c>
      <c r="AF5" s="10">
        <v>147</v>
      </c>
      <c r="AG5" s="11">
        <v>6646</v>
      </c>
      <c r="AH5" s="10">
        <v>149</v>
      </c>
      <c r="AI5" s="10">
        <v>756</v>
      </c>
      <c r="AJ5" s="10">
        <v>86</v>
      </c>
      <c r="AK5" s="11">
        <v>3218</v>
      </c>
      <c r="AL5" s="10">
        <v>49.3</v>
      </c>
      <c r="AM5" s="12">
        <v>31.2</v>
      </c>
      <c r="AN5" s="5">
        <v>61.4</v>
      </c>
      <c r="AO5" s="5">
        <v>2112</v>
      </c>
      <c r="AP5" s="5">
        <v>204</v>
      </c>
      <c r="AQ5" s="6">
        <f t="shared" si="0"/>
        <v>10.352941176470589</v>
      </c>
      <c r="AR5" s="5">
        <v>358</v>
      </c>
      <c r="AS5" s="5">
        <v>5.9</v>
      </c>
      <c r="AT5" s="5">
        <v>323</v>
      </c>
      <c r="AU5" s="13">
        <f t="shared" si="1"/>
        <v>6.538699690402477</v>
      </c>
      <c r="AV5" s="14">
        <f t="shared" si="2"/>
        <v>6.857142857142857</v>
      </c>
      <c r="AW5" s="5">
        <v>2112</v>
      </c>
      <c r="AX5" s="10">
        <v>308</v>
      </c>
      <c r="AY5" s="15">
        <v>83.6</v>
      </c>
      <c r="AZ5" s="16">
        <v>14</v>
      </c>
      <c r="BA5" s="16">
        <v>1783</v>
      </c>
      <c r="BB5" s="17">
        <v>3993</v>
      </c>
      <c r="BC5" s="18">
        <v>409.1</v>
      </c>
      <c r="BD5" s="18">
        <v>62.4</v>
      </c>
      <c r="BE5" s="18">
        <v>453</v>
      </c>
      <c r="BF5" s="18">
        <v>237.4</v>
      </c>
      <c r="BG5" s="19">
        <v>6.24</v>
      </c>
      <c r="BH5" s="18">
        <v>94.8</v>
      </c>
      <c r="BI5" s="18">
        <v>34.2</v>
      </c>
      <c r="BJ5" s="18">
        <v>62.8</v>
      </c>
      <c r="BK5" s="18">
        <v>38.3</v>
      </c>
      <c r="BL5" s="18">
        <v>60.4</v>
      </c>
      <c r="BM5" s="18">
        <v>18.9</v>
      </c>
      <c r="BN5" s="18">
        <v>14.1</v>
      </c>
      <c r="BO5" s="18">
        <v>57.2</v>
      </c>
      <c r="BP5" s="18">
        <v>758.1</v>
      </c>
      <c r="BQ5" s="20">
        <v>439.7</v>
      </c>
      <c r="BR5" s="20">
        <v>14.1</v>
      </c>
      <c r="BS5" s="21">
        <v>0.17</v>
      </c>
      <c r="BT5" s="21">
        <v>2.32</v>
      </c>
      <c r="BU5" s="21">
        <v>0.8</v>
      </c>
      <c r="BV5" s="22">
        <v>2589</v>
      </c>
      <c r="BW5" s="21">
        <v>13.6</v>
      </c>
      <c r="BX5" s="21">
        <v>8.73</v>
      </c>
      <c r="BY5" s="20">
        <v>44.2</v>
      </c>
      <c r="BZ5" s="21">
        <v>1.01</v>
      </c>
      <c r="CA5" s="23">
        <v>0.76</v>
      </c>
      <c r="CB5" s="21">
        <v>0.61</v>
      </c>
      <c r="CC5" s="15">
        <f>CD5/C5*10000</f>
        <v>58.93248945147679</v>
      </c>
      <c r="CD5" s="10">
        <v>13967</v>
      </c>
      <c r="CE5" s="14">
        <f>CF5/C5*10000</f>
        <v>62.434599156118146</v>
      </c>
      <c r="CF5" s="10">
        <v>14797</v>
      </c>
      <c r="CG5" s="14">
        <f>CH5/C5*10000</f>
        <v>58.62869198312236</v>
      </c>
      <c r="CH5" s="10">
        <v>13895</v>
      </c>
      <c r="CI5" s="14">
        <f>CJ5/C5*10000</f>
        <v>13.49367088607595</v>
      </c>
      <c r="CJ5" s="10">
        <v>3198</v>
      </c>
      <c r="CK5" s="14">
        <f>CL5/C5*10000</f>
        <v>19.0210970464135</v>
      </c>
      <c r="CL5" s="10">
        <v>4508</v>
      </c>
      <c r="CM5" s="14">
        <f>CN5/C5*10000</f>
        <v>22.09704641350211</v>
      </c>
      <c r="CN5" s="10">
        <v>5237</v>
      </c>
      <c r="CO5" s="10">
        <v>35.4</v>
      </c>
      <c r="CP5" s="10">
        <v>65.8</v>
      </c>
      <c r="CQ5" s="10">
        <v>0.59</v>
      </c>
      <c r="CR5" s="10">
        <v>47.6</v>
      </c>
      <c r="CS5" s="10">
        <v>1043</v>
      </c>
      <c r="CT5" s="10">
        <v>1194</v>
      </c>
      <c r="CU5" s="10">
        <v>133.7</v>
      </c>
      <c r="CV5" s="10">
        <v>35.4</v>
      </c>
      <c r="CW5" s="10">
        <v>76912</v>
      </c>
      <c r="CY5" s="10">
        <v>1</v>
      </c>
      <c r="DA5" s="10">
        <v>6</v>
      </c>
      <c r="DC5" s="10">
        <v>1</v>
      </c>
      <c r="DD5" s="10">
        <v>3</v>
      </c>
      <c r="DI5" s="10">
        <v>34</v>
      </c>
      <c r="DL5" s="10">
        <v>45</v>
      </c>
      <c r="DM5" s="10">
        <v>0.59</v>
      </c>
      <c r="DN5" s="10">
        <v>0.59</v>
      </c>
      <c r="DO5" s="10">
        <v>10709</v>
      </c>
      <c r="DP5" s="10">
        <v>83</v>
      </c>
      <c r="DQ5" s="10">
        <v>73.9</v>
      </c>
      <c r="DR5" s="10">
        <v>14.68</v>
      </c>
      <c r="DS5" s="10">
        <v>5.2</v>
      </c>
      <c r="DT5" s="10">
        <v>183.5</v>
      </c>
      <c r="DU5" s="10">
        <v>25.7</v>
      </c>
      <c r="DV5" s="10">
        <v>1.86</v>
      </c>
      <c r="DW5" s="10">
        <v>325.7</v>
      </c>
      <c r="DX5" s="10">
        <v>18.9</v>
      </c>
      <c r="DY5" s="10">
        <v>2589</v>
      </c>
      <c r="DZ5" s="10">
        <v>1.7</v>
      </c>
      <c r="EA5" s="10">
        <v>27.6</v>
      </c>
      <c r="EB5" s="10">
        <v>466.7</v>
      </c>
      <c r="EC5" s="32">
        <v>67.8</v>
      </c>
      <c r="ED5" s="32">
        <v>22</v>
      </c>
      <c r="EE5" s="32">
        <v>322.6</v>
      </c>
      <c r="EF5" s="32">
        <v>87</v>
      </c>
      <c r="EG5" s="32">
        <v>6644</v>
      </c>
      <c r="EH5" s="32">
        <v>51.1</v>
      </c>
      <c r="EI5" s="32">
        <v>63.1</v>
      </c>
      <c r="EJ5" s="32">
        <v>825160</v>
      </c>
      <c r="EK5" s="10">
        <v>1463</v>
      </c>
      <c r="EL5" s="32">
        <v>4836</v>
      </c>
      <c r="EM5" s="32">
        <v>2576</v>
      </c>
      <c r="EN5" s="33">
        <v>287</v>
      </c>
      <c r="EO5" s="16">
        <v>2371</v>
      </c>
      <c r="EP5" s="33">
        <v>4.8</v>
      </c>
      <c r="EQ5" s="8">
        <v>11651</v>
      </c>
      <c r="ER5" s="33">
        <f t="shared" si="3"/>
        <v>8.351971326164875</v>
      </c>
      <c r="ES5" s="33">
        <v>13.3</v>
      </c>
      <c r="ET5" s="33">
        <v>29</v>
      </c>
      <c r="EU5" s="33">
        <v>26.3</v>
      </c>
      <c r="EV5" s="8">
        <v>43376</v>
      </c>
      <c r="EW5" s="34">
        <v>4.8</v>
      </c>
      <c r="EX5" s="34">
        <v>6.5</v>
      </c>
      <c r="EY5" s="8">
        <v>5104</v>
      </c>
      <c r="EZ5" s="35">
        <v>1.397297325852906</v>
      </c>
      <c r="FA5" s="36">
        <v>2.66</v>
      </c>
      <c r="FB5" s="37">
        <v>34.9</v>
      </c>
      <c r="FC5" s="38">
        <v>29.03</v>
      </c>
      <c r="FD5" s="35">
        <v>12.7</v>
      </c>
      <c r="FE5" s="38">
        <v>9.9</v>
      </c>
      <c r="FF5" s="38">
        <v>2769</v>
      </c>
      <c r="FG5" s="38">
        <v>28.4</v>
      </c>
      <c r="FH5" s="38">
        <v>14.81</v>
      </c>
      <c r="FI5" s="35">
        <v>15.1</v>
      </c>
      <c r="FJ5" s="39">
        <v>49.7</v>
      </c>
      <c r="FK5" s="10">
        <v>1.21</v>
      </c>
      <c r="FL5" s="10">
        <v>1.91</v>
      </c>
      <c r="FM5" s="10">
        <v>3.2</v>
      </c>
      <c r="FN5" s="10">
        <v>4.9</v>
      </c>
      <c r="FO5" s="10">
        <v>23</v>
      </c>
      <c r="FP5" s="10">
        <v>7.6</v>
      </c>
      <c r="FQ5" s="10">
        <v>-0.4</v>
      </c>
    </row>
    <row r="6" spans="1:173" ht="13.5">
      <c r="A6" s="1" t="s">
        <v>43</v>
      </c>
      <c r="B6" s="46">
        <v>1159</v>
      </c>
      <c r="C6" s="8">
        <v>1170000</v>
      </c>
      <c r="D6" s="43">
        <v>1189</v>
      </c>
      <c r="E6" s="17">
        <v>565</v>
      </c>
      <c r="F6" s="17">
        <v>624.742</v>
      </c>
      <c r="G6" s="44">
        <v>-2</v>
      </c>
      <c r="H6" s="45">
        <v>102</v>
      </c>
      <c r="I6" s="9">
        <v>85</v>
      </c>
      <c r="J6" s="9">
        <v>8</v>
      </c>
      <c r="K6" s="9">
        <v>28.7</v>
      </c>
      <c r="L6" s="9">
        <v>33.94418290960402</v>
      </c>
      <c r="M6" s="9">
        <v>49.75103121168275</v>
      </c>
      <c r="N6" s="9">
        <v>53.78534084742021</v>
      </c>
      <c r="O6" s="9">
        <v>40.23479972739889</v>
      </c>
      <c r="P6" s="9">
        <v>45.53720643680637</v>
      </c>
      <c r="Q6" s="9">
        <v>43.95442630676323</v>
      </c>
      <c r="R6" s="9">
        <v>1</v>
      </c>
      <c r="S6" s="9">
        <v>1</v>
      </c>
      <c r="T6" s="9">
        <v>1</v>
      </c>
      <c r="U6" s="10">
        <v>168.9</v>
      </c>
      <c r="V6" s="11">
        <v>7098</v>
      </c>
      <c r="W6" s="11">
        <v>7105</v>
      </c>
      <c r="X6" s="10">
        <v>38</v>
      </c>
      <c r="Y6" s="10">
        <v>44.8</v>
      </c>
      <c r="Z6" s="10">
        <v>30.5</v>
      </c>
      <c r="AA6" s="10">
        <v>36.8</v>
      </c>
      <c r="AB6" s="10">
        <v>26</v>
      </c>
      <c r="AC6" s="10">
        <v>27.5</v>
      </c>
      <c r="AD6" s="10">
        <v>617</v>
      </c>
      <c r="AE6" s="11">
        <v>18929</v>
      </c>
      <c r="AF6" s="10">
        <v>210</v>
      </c>
      <c r="AG6" s="11">
        <v>10888</v>
      </c>
      <c r="AH6" s="10">
        <v>161</v>
      </c>
      <c r="AI6" s="11">
        <v>2391</v>
      </c>
      <c r="AJ6" s="10">
        <v>88</v>
      </c>
      <c r="AK6" s="11">
        <v>2137</v>
      </c>
      <c r="AL6" s="10">
        <v>61.6</v>
      </c>
      <c r="AM6" s="12">
        <v>30.5</v>
      </c>
      <c r="AN6" s="5">
        <v>56.9</v>
      </c>
      <c r="AO6" s="5">
        <v>1057</v>
      </c>
      <c r="AP6" s="5">
        <v>85</v>
      </c>
      <c r="AQ6" s="6">
        <f t="shared" si="0"/>
        <v>12.435294117647059</v>
      </c>
      <c r="AR6" s="5">
        <v>148</v>
      </c>
      <c r="AS6" s="5">
        <v>7.1</v>
      </c>
      <c r="AT6" s="5">
        <v>153</v>
      </c>
      <c r="AU6" s="13">
        <f t="shared" si="1"/>
        <v>6.908496732026144</v>
      </c>
      <c r="AV6" s="14">
        <f t="shared" si="2"/>
        <v>5.652406417112299</v>
      </c>
      <c r="AW6" s="5">
        <v>1057</v>
      </c>
      <c r="AX6" s="10">
        <v>187</v>
      </c>
      <c r="AY6" s="15">
        <v>80.1</v>
      </c>
      <c r="AZ6" s="16">
        <v>8</v>
      </c>
      <c r="BA6" s="16">
        <v>977</v>
      </c>
      <c r="BB6" s="17">
        <v>1782</v>
      </c>
      <c r="BC6" s="18">
        <v>756.6</v>
      </c>
      <c r="BD6" s="18">
        <v>122.4</v>
      </c>
      <c r="BE6" s="18">
        <v>607.8</v>
      </c>
      <c r="BF6" s="18">
        <v>408.9</v>
      </c>
      <c r="BG6" s="19">
        <v>9.17</v>
      </c>
      <c r="BH6" s="18">
        <v>97.2</v>
      </c>
      <c r="BI6" s="18">
        <v>15</v>
      </c>
      <c r="BJ6" s="18">
        <v>82.2</v>
      </c>
      <c r="BK6" s="18">
        <v>21.7</v>
      </c>
      <c r="BL6" s="18">
        <v>77.5</v>
      </c>
      <c r="BM6" s="18">
        <v>25.6</v>
      </c>
      <c r="BN6" s="18">
        <v>12.7</v>
      </c>
      <c r="BO6" s="18">
        <v>33.5</v>
      </c>
      <c r="BP6" s="18">
        <v>370.1</v>
      </c>
      <c r="BQ6" s="20">
        <v>258.1</v>
      </c>
      <c r="BR6" s="20">
        <v>12.7</v>
      </c>
      <c r="BS6" s="21">
        <v>-0.32</v>
      </c>
      <c r="BT6" s="21">
        <v>1.32</v>
      </c>
      <c r="BU6" s="21">
        <v>0.18</v>
      </c>
      <c r="BV6" s="22">
        <v>2402</v>
      </c>
      <c r="BW6" s="21">
        <v>12.81</v>
      </c>
      <c r="BX6" s="21">
        <v>6.85</v>
      </c>
      <c r="BY6" s="20">
        <v>22.3</v>
      </c>
      <c r="BZ6" s="21">
        <v>12.93</v>
      </c>
      <c r="CA6" s="23">
        <v>8.65</v>
      </c>
      <c r="CB6" s="21">
        <v>3.92</v>
      </c>
      <c r="CC6" s="15">
        <f>CD6/C6*10000</f>
        <v>50.623931623931625</v>
      </c>
      <c r="CD6" s="10">
        <v>5923</v>
      </c>
      <c r="CE6" s="14">
        <f>CF6/C6*10000</f>
        <v>48.45299145299145</v>
      </c>
      <c r="CF6" s="10">
        <v>5669</v>
      </c>
      <c r="CG6" s="14">
        <f>CH6/C6*10000</f>
        <v>45.23076923076923</v>
      </c>
      <c r="CH6" s="10">
        <v>5292</v>
      </c>
      <c r="CI6" s="14">
        <f>CJ6/C6*10000</f>
        <v>12.632478632478632</v>
      </c>
      <c r="CJ6" s="10">
        <v>1478</v>
      </c>
      <c r="CK6" s="14">
        <f>CL6/C6*10000</f>
        <v>16.452991452991455</v>
      </c>
      <c r="CL6" s="10">
        <v>1925</v>
      </c>
      <c r="CM6" s="14">
        <f>CN6/C6*10000</f>
        <v>18.923076923076923</v>
      </c>
      <c r="CN6" s="10">
        <v>2214</v>
      </c>
      <c r="CO6" s="10">
        <v>36.9</v>
      </c>
      <c r="CP6" s="10">
        <v>58</v>
      </c>
      <c r="CQ6" s="10">
        <v>0.26</v>
      </c>
      <c r="CR6" s="10">
        <v>47.9</v>
      </c>
      <c r="CS6" s="10">
        <v>1086</v>
      </c>
      <c r="CT6" s="10">
        <v>1248</v>
      </c>
      <c r="CU6" s="10">
        <v>269.8</v>
      </c>
      <c r="CV6" s="10">
        <v>36.9</v>
      </c>
      <c r="CW6" s="10">
        <v>36642</v>
      </c>
      <c r="DA6" s="10">
        <v>4</v>
      </c>
      <c r="DI6" s="10">
        <v>16</v>
      </c>
      <c r="DL6" s="10">
        <v>20</v>
      </c>
      <c r="DM6" s="10">
        <v>0.55</v>
      </c>
      <c r="DN6" s="10">
        <v>0.26</v>
      </c>
      <c r="DO6" s="10">
        <v>10106</v>
      </c>
      <c r="DP6" s="10">
        <v>92.2</v>
      </c>
      <c r="DQ6" s="10">
        <v>88.8</v>
      </c>
      <c r="DR6" s="10">
        <v>12.9</v>
      </c>
      <c r="DS6" s="10">
        <v>5.5</v>
      </c>
      <c r="DT6" s="10">
        <v>178.3</v>
      </c>
      <c r="DU6" s="10">
        <v>30.8</v>
      </c>
      <c r="DV6" s="10">
        <v>0.91</v>
      </c>
      <c r="DW6" s="10">
        <v>100.5</v>
      </c>
      <c r="DX6" s="10">
        <v>25.6</v>
      </c>
      <c r="DY6" s="10">
        <v>2402</v>
      </c>
      <c r="DZ6" s="10">
        <v>-3.2</v>
      </c>
      <c r="EA6" s="10">
        <v>35.4</v>
      </c>
      <c r="EB6" s="10">
        <v>477.6</v>
      </c>
      <c r="EC6" s="32">
        <v>63.6</v>
      </c>
      <c r="ED6" s="32">
        <v>13</v>
      </c>
      <c r="EE6" s="32">
        <v>101.1</v>
      </c>
      <c r="EF6" s="32">
        <v>70.8</v>
      </c>
      <c r="EG6" s="32">
        <v>6486</v>
      </c>
      <c r="EH6" s="32">
        <v>58.2</v>
      </c>
      <c r="EI6" s="32">
        <v>67</v>
      </c>
      <c r="EJ6" s="32">
        <v>758912</v>
      </c>
      <c r="EK6" s="10">
        <v>690</v>
      </c>
      <c r="EL6" s="32">
        <v>3381</v>
      </c>
      <c r="EM6" s="32">
        <v>2320</v>
      </c>
      <c r="EN6" s="33">
        <v>119</v>
      </c>
      <c r="EO6" s="16">
        <v>1159</v>
      </c>
      <c r="EP6" s="33">
        <v>1.9</v>
      </c>
      <c r="EQ6" s="8">
        <v>4847</v>
      </c>
      <c r="ER6" s="33">
        <f t="shared" si="3"/>
        <v>2.044285111767187</v>
      </c>
      <c r="ES6" s="33">
        <v>10</v>
      </c>
      <c r="ET6" s="33">
        <v>29.1</v>
      </c>
      <c r="EU6" s="33">
        <v>44.6</v>
      </c>
      <c r="EV6" s="8">
        <v>10616</v>
      </c>
      <c r="EW6" s="34">
        <v>4.1</v>
      </c>
      <c r="EX6" s="34">
        <v>6.3</v>
      </c>
      <c r="EY6" s="8">
        <v>2159</v>
      </c>
      <c r="EZ6" s="35">
        <v>1.1623660382585919</v>
      </c>
      <c r="FA6" s="36">
        <v>3.7</v>
      </c>
      <c r="FB6" s="37">
        <v>35.6</v>
      </c>
      <c r="FC6" s="38">
        <v>36.35</v>
      </c>
      <c r="FD6" s="35">
        <v>11.8</v>
      </c>
      <c r="FE6" s="38">
        <v>7.9</v>
      </c>
      <c r="FF6" s="38">
        <v>2424</v>
      </c>
      <c r="FG6" s="38">
        <v>20.47</v>
      </c>
      <c r="FH6" s="38">
        <v>13.52</v>
      </c>
      <c r="FI6" s="35">
        <v>13.18</v>
      </c>
      <c r="FJ6" s="39">
        <v>48.9</v>
      </c>
      <c r="FK6" s="10">
        <v>1.16</v>
      </c>
      <c r="FL6" s="10">
        <v>1.62</v>
      </c>
      <c r="FM6" s="10">
        <v>3.2</v>
      </c>
      <c r="FN6" s="10">
        <v>4.3</v>
      </c>
      <c r="FO6" s="10">
        <v>38.5</v>
      </c>
      <c r="FP6" s="10">
        <v>6.8</v>
      </c>
      <c r="FQ6" s="10">
        <v>-0.8</v>
      </c>
    </row>
    <row r="7" spans="1:173" ht="13.5">
      <c r="A7" s="1" t="s">
        <v>44</v>
      </c>
      <c r="B7" s="46">
        <v>1223</v>
      </c>
      <c r="C7" s="8">
        <v>1230000</v>
      </c>
      <c r="D7" s="43">
        <v>1244</v>
      </c>
      <c r="E7" s="17">
        <v>601.293</v>
      </c>
      <c r="F7" s="17">
        <v>642.747</v>
      </c>
      <c r="G7" s="44">
        <v>-1</v>
      </c>
      <c r="H7" s="45">
        <v>133</v>
      </c>
      <c r="I7" s="9">
        <v>68</v>
      </c>
      <c r="J7" s="9">
        <v>8.9</v>
      </c>
      <c r="K7" s="9">
        <v>36</v>
      </c>
      <c r="L7" s="9">
        <v>35.16473935920503</v>
      </c>
      <c r="M7" s="9">
        <v>39.03256410904088</v>
      </c>
      <c r="N7" s="9">
        <v>63.94045718500638</v>
      </c>
      <c r="O7" s="9">
        <v>46.65574626922376</v>
      </c>
      <c r="P7" s="9">
        <v>57.78545738396557</v>
      </c>
      <c r="Q7" s="9">
        <v>47.701353299055036</v>
      </c>
      <c r="R7" s="9">
        <v>1</v>
      </c>
      <c r="S7" s="9">
        <v>1</v>
      </c>
      <c r="T7" s="9">
        <v>1</v>
      </c>
      <c r="U7" s="10">
        <v>167.7</v>
      </c>
      <c r="V7" s="11">
        <v>7291</v>
      </c>
      <c r="W7" s="11">
        <v>7670</v>
      </c>
      <c r="X7" s="10">
        <v>40</v>
      </c>
      <c r="Y7" s="10">
        <v>43.2</v>
      </c>
      <c r="Z7" s="10">
        <v>33</v>
      </c>
      <c r="AA7" s="10">
        <v>37.4</v>
      </c>
      <c r="AB7" s="10">
        <v>25.5</v>
      </c>
      <c r="AC7" s="10">
        <v>29</v>
      </c>
      <c r="AD7" s="10">
        <v>471</v>
      </c>
      <c r="AE7" s="11">
        <v>16477</v>
      </c>
      <c r="AF7" s="10">
        <v>345</v>
      </c>
      <c r="AG7" s="11">
        <v>12305</v>
      </c>
      <c r="AH7" s="10">
        <v>41</v>
      </c>
      <c r="AI7" s="11">
        <v>1150</v>
      </c>
      <c r="AJ7" s="10">
        <v>213</v>
      </c>
      <c r="AK7" s="11">
        <v>4551</v>
      </c>
      <c r="AL7" s="10">
        <v>59.1</v>
      </c>
      <c r="AM7" s="12">
        <v>33</v>
      </c>
      <c r="AN7" s="5">
        <v>58</v>
      </c>
      <c r="AO7" s="5">
        <v>1102</v>
      </c>
      <c r="AP7" s="5">
        <v>96</v>
      </c>
      <c r="AQ7" s="6">
        <f t="shared" si="0"/>
        <v>11.479166666666666</v>
      </c>
      <c r="AR7" s="5">
        <v>195</v>
      </c>
      <c r="AS7" s="5">
        <v>5.7</v>
      </c>
      <c r="AT7" s="5">
        <v>151</v>
      </c>
      <c r="AU7" s="13">
        <f t="shared" si="1"/>
        <v>7.298013245033113</v>
      </c>
      <c r="AV7" s="14">
        <f t="shared" si="2"/>
        <v>8.043795620437956</v>
      </c>
      <c r="AW7" s="5">
        <v>1102</v>
      </c>
      <c r="AX7" s="10">
        <v>137</v>
      </c>
      <c r="AY7" s="15">
        <v>79.4</v>
      </c>
      <c r="AZ7" s="16">
        <v>4</v>
      </c>
      <c r="BA7" s="16">
        <v>1240</v>
      </c>
      <c r="BB7" s="17">
        <v>1720</v>
      </c>
      <c r="BC7" s="18">
        <v>526.2</v>
      </c>
      <c r="BD7" s="18">
        <v>77.7</v>
      </c>
      <c r="BE7" s="18">
        <v>507.4</v>
      </c>
      <c r="BF7" s="18">
        <v>486.5</v>
      </c>
      <c r="BG7" s="19">
        <v>3.78</v>
      </c>
      <c r="BH7" s="18">
        <v>97.5</v>
      </c>
      <c r="BI7" s="18">
        <v>16.6</v>
      </c>
      <c r="BJ7" s="18">
        <v>81.2</v>
      </c>
      <c r="BK7" s="18">
        <v>23</v>
      </c>
      <c r="BL7" s="18">
        <v>76.4</v>
      </c>
      <c r="BM7" s="18">
        <v>24.5</v>
      </c>
      <c r="BN7" s="18">
        <v>13.9</v>
      </c>
      <c r="BO7" s="18">
        <v>41.4</v>
      </c>
      <c r="BP7" s="18">
        <v>431.6</v>
      </c>
      <c r="BQ7" s="20">
        <v>403</v>
      </c>
      <c r="BR7" s="20">
        <v>13.9</v>
      </c>
      <c r="BS7" s="21">
        <v>-0.12</v>
      </c>
      <c r="BT7" s="21">
        <v>1.34</v>
      </c>
      <c r="BU7" s="21">
        <v>0.37</v>
      </c>
      <c r="BV7" s="22">
        <v>2446</v>
      </c>
      <c r="BW7" s="21">
        <v>12.72</v>
      </c>
      <c r="BX7" s="21">
        <v>6.76</v>
      </c>
      <c r="BY7" s="20">
        <v>24.2</v>
      </c>
      <c r="BZ7" s="21">
        <v>5.49</v>
      </c>
      <c r="CA7" s="23">
        <v>3.32</v>
      </c>
      <c r="CB7" s="21">
        <v>1.4</v>
      </c>
      <c r="CC7" s="15">
        <f>CD7/C7*10000</f>
        <v>53</v>
      </c>
      <c r="CD7" s="10">
        <v>6519</v>
      </c>
      <c r="CE7" s="14">
        <f>CF7/C7*10000</f>
        <v>56.073170731707314</v>
      </c>
      <c r="CF7" s="10">
        <v>6897</v>
      </c>
      <c r="CG7" s="14">
        <f>CH7/C7*10000</f>
        <v>52.65040650406504</v>
      </c>
      <c r="CH7" s="10">
        <v>6476</v>
      </c>
      <c r="CI7" s="14">
        <f>CJ7/C7*10000</f>
        <v>10.8130081300813</v>
      </c>
      <c r="CJ7" s="10">
        <v>1330</v>
      </c>
      <c r="CK7" s="14">
        <f>CL7/C7*10000</f>
        <v>15.869918699186991</v>
      </c>
      <c r="CL7" s="10">
        <v>1952</v>
      </c>
      <c r="CM7" s="14">
        <f>CN7/C7*10000</f>
        <v>17.78048780487805</v>
      </c>
      <c r="CN7" s="10">
        <v>2187</v>
      </c>
      <c r="CO7" s="10">
        <v>38.1</v>
      </c>
      <c r="CP7" s="10">
        <v>54.1</v>
      </c>
      <c r="CQ7" s="10">
        <v>0.33</v>
      </c>
      <c r="CR7" s="10">
        <v>51.1</v>
      </c>
      <c r="CS7" s="10">
        <v>993</v>
      </c>
      <c r="CT7" s="10">
        <v>1336</v>
      </c>
      <c r="CU7" s="10">
        <v>233.3</v>
      </c>
      <c r="CV7" s="10">
        <v>38.1</v>
      </c>
      <c r="CW7" s="10">
        <v>41484</v>
      </c>
      <c r="DA7" s="10">
        <v>7</v>
      </c>
      <c r="DI7" s="10">
        <v>14</v>
      </c>
      <c r="DL7" s="10">
        <v>21</v>
      </c>
      <c r="DM7" s="10">
        <v>0.51</v>
      </c>
      <c r="DN7" s="10">
        <v>0.33</v>
      </c>
      <c r="DO7" s="10">
        <v>11290</v>
      </c>
      <c r="DP7" s="10">
        <v>77.9</v>
      </c>
      <c r="DQ7" s="10">
        <v>72</v>
      </c>
      <c r="DR7" s="10">
        <v>13.68</v>
      </c>
      <c r="DS7" s="10">
        <v>4.5</v>
      </c>
      <c r="DT7" s="10">
        <v>179.3</v>
      </c>
      <c r="DU7" s="10">
        <v>24</v>
      </c>
      <c r="DV7" s="10">
        <v>0.96</v>
      </c>
      <c r="DW7" s="10">
        <v>131.9</v>
      </c>
      <c r="DX7" s="10">
        <v>24.5</v>
      </c>
      <c r="DY7" s="10">
        <v>2446</v>
      </c>
      <c r="DZ7" s="10">
        <v>-1.2</v>
      </c>
      <c r="EA7" s="10">
        <v>32</v>
      </c>
      <c r="EB7" s="10">
        <v>511.9</v>
      </c>
      <c r="EC7" s="32">
        <v>62.4</v>
      </c>
      <c r="ED7" s="32">
        <v>13</v>
      </c>
      <c r="EE7" s="32">
        <v>131.5</v>
      </c>
      <c r="EF7" s="32">
        <v>77.9</v>
      </c>
      <c r="EG7" s="32">
        <v>3465</v>
      </c>
      <c r="EH7" s="32">
        <v>53.1</v>
      </c>
      <c r="EI7" s="32">
        <v>59.4</v>
      </c>
      <c r="EJ7" s="32">
        <v>653207</v>
      </c>
      <c r="EK7" s="10">
        <v>710</v>
      </c>
      <c r="EL7" s="32">
        <v>3240</v>
      </c>
      <c r="EM7" s="32">
        <v>2416</v>
      </c>
      <c r="EN7" s="33">
        <v>131</v>
      </c>
      <c r="EO7" s="16">
        <v>1223</v>
      </c>
      <c r="EP7" s="33">
        <v>3.1</v>
      </c>
      <c r="EQ7" s="8">
        <v>4396</v>
      </c>
      <c r="ER7" s="33">
        <f t="shared" si="3"/>
        <v>3.7929249352890424</v>
      </c>
      <c r="ES7" s="33">
        <v>10.3</v>
      </c>
      <c r="ET7" s="33">
        <v>29.1</v>
      </c>
      <c r="EU7" s="33">
        <v>30.2</v>
      </c>
      <c r="EV7" s="8">
        <v>12852</v>
      </c>
      <c r="EW7" s="34">
        <v>3.1</v>
      </c>
      <c r="EX7" s="34">
        <v>5.3</v>
      </c>
      <c r="EY7" s="8">
        <v>2225</v>
      </c>
      <c r="EZ7" s="35">
        <v>1.57931597992296</v>
      </c>
      <c r="FA7" s="36">
        <v>4.74</v>
      </c>
      <c r="FB7" s="37">
        <v>28.7</v>
      </c>
      <c r="FC7" s="38">
        <v>42.92</v>
      </c>
      <c r="FD7" s="35">
        <v>12</v>
      </c>
      <c r="FE7" s="38">
        <v>7.1</v>
      </c>
      <c r="FF7" s="38">
        <v>2685</v>
      </c>
      <c r="FG7" s="38">
        <v>22.56</v>
      </c>
      <c r="FH7" s="38">
        <v>14.37</v>
      </c>
      <c r="FI7" s="35">
        <v>13.87</v>
      </c>
      <c r="FJ7" s="39">
        <v>50.1</v>
      </c>
      <c r="FK7" s="10">
        <v>0.93</v>
      </c>
      <c r="FL7" s="10">
        <v>1.58</v>
      </c>
      <c r="FM7" s="10">
        <v>2.1</v>
      </c>
      <c r="FN7" s="10">
        <v>3.3</v>
      </c>
      <c r="FO7" s="10">
        <v>26.1</v>
      </c>
      <c r="FP7" s="10">
        <v>7.9</v>
      </c>
      <c r="FQ7" s="10">
        <v>1.1</v>
      </c>
    </row>
    <row r="8" spans="1:173" ht="13.5">
      <c r="A8" s="1" t="s">
        <v>45</v>
      </c>
      <c r="B8" s="46">
        <v>2106</v>
      </c>
      <c r="C8" s="8">
        <v>2110000</v>
      </c>
      <c r="D8" s="43">
        <v>2127</v>
      </c>
      <c r="E8" s="17">
        <v>1037.796</v>
      </c>
      <c r="F8" s="17">
        <v>1089.202</v>
      </c>
      <c r="G8" s="44">
        <v>-0.3</v>
      </c>
      <c r="H8" s="45">
        <v>154</v>
      </c>
      <c r="I8" s="9">
        <v>163</v>
      </c>
      <c r="J8" s="9">
        <v>7.2</v>
      </c>
      <c r="K8" s="9">
        <v>23.2</v>
      </c>
      <c r="L8" s="9">
        <v>39.13314540738426</v>
      </c>
      <c r="M8" s="9">
        <v>43.109620561165585</v>
      </c>
      <c r="N8" s="9">
        <v>52.00664429949269</v>
      </c>
      <c r="O8" s="9">
        <v>47.28572592993111</v>
      </c>
      <c r="P8" s="9">
        <v>45.53720643680637</v>
      </c>
      <c r="Q8" s="9">
        <v>34.79527143671661</v>
      </c>
      <c r="R8" s="9">
        <v>1</v>
      </c>
      <c r="S8" s="9">
        <v>2</v>
      </c>
      <c r="T8" s="9">
        <v>4</v>
      </c>
      <c r="U8" s="10">
        <v>163.9</v>
      </c>
      <c r="V8" s="11">
        <v>12711</v>
      </c>
      <c r="W8" s="11">
        <v>12876</v>
      </c>
      <c r="X8" s="10">
        <v>38.5</v>
      </c>
      <c r="Y8" s="10">
        <v>40.4</v>
      </c>
      <c r="Z8" s="10">
        <v>29.1</v>
      </c>
      <c r="AA8" s="10">
        <v>34.6</v>
      </c>
      <c r="AB8" s="10">
        <v>26.3</v>
      </c>
      <c r="AC8" s="10">
        <v>26.9</v>
      </c>
      <c r="AD8" s="10">
        <v>551</v>
      </c>
      <c r="AE8" s="11">
        <v>18720</v>
      </c>
      <c r="AF8" s="10">
        <v>339</v>
      </c>
      <c r="AG8" s="11">
        <v>13982</v>
      </c>
      <c r="AH8" s="10">
        <v>172</v>
      </c>
      <c r="AI8" s="11">
        <v>1290</v>
      </c>
      <c r="AJ8" s="10">
        <v>187</v>
      </c>
      <c r="AK8" s="11">
        <v>4265</v>
      </c>
      <c r="AL8" s="10">
        <v>56.4</v>
      </c>
      <c r="AM8" s="12">
        <v>29.1</v>
      </c>
      <c r="AN8" s="5">
        <v>65.1</v>
      </c>
      <c r="AO8" s="5">
        <v>1875</v>
      </c>
      <c r="AP8" s="5">
        <v>147</v>
      </c>
      <c r="AQ8" s="6">
        <f t="shared" si="0"/>
        <v>12.755102040816327</v>
      </c>
      <c r="AR8" s="5">
        <v>315</v>
      </c>
      <c r="AS8" s="5">
        <v>6</v>
      </c>
      <c r="AT8" s="5">
        <v>220</v>
      </c>
      <c r="AU8" s="13">
        <f t="shared" si="1"/>
        <v>8.522727272727273</v>
      </c>
      <c r="AV8" s="14">
        <f t="shared" si="2"/>
        <v>6.768953068592058</v>
      </c>
      <c r="AW8" s="5">
        <v>1875</v>
      </c>
      <c r="AX8" s="10">
        <v>277</v>
      </c>
      <c r="AY8" s="15">
        <v>83.5</v>
      </c>
      <c r="AZ8" s="16">
        <v>11</v>
      </c>
      <c r="BA8" s="16">
        <v>2478</v>
      </c>
      <c r="BB8" s="17">
        <v>3624</v>
      </c>
      <c r="BC8" s="18">
        <v>696.8</v>
      </c>
      <c r="BD8" s="18">
        <v>130.2</v>
      </c>
      <c r="BE8" s="18">
        <v>634.8</v>
      </c>
      <c r="BF8" s="18">
        <v>201.9</v>
      </c>
      <c r="BG8" s="19">
        <v>5.95</v>
      </c>
      <c r="BH8" s="18">
        <v>95.9</v>
      </c>
      <c r="BI8" s="18">
        <v>21.2</v>
      </c>
      <c r="BJ8" s="18">
        <v>74.9</v>
      </c>
      <c r="BK8" s="18">
        <v>30.6</v>
      </c>
      <c r="BL8" s="18">
        <v>68.7</v>
      </c>
      <c r="BM8" s="18">
        <v>21.8</v>
      </c>
      <c r="BN8" s="18">
        <v>15.1</v>
      </c>
      <c r="BO8" s="18">
        <v>37.6</v>
      </c>
      <c r="BP8" s="18">
        <v>501</v>
      </c>
      <c r="BQ8" s="20">
        <v>415.3</v>
      </c>
      <c r="BR8" s="20">
        <v>15.1</v>
      </c>
      <c r="BS8" s="21">
        <v>0.03</v>
      </c>
      <c r="BT8" s="21">
        <v>1.47</v>
      </c>
      <c r="BU8" s="21">
        <v>0.57</v>
      </c>
      <c r="BV8" s="22">
        <v>2748</v>
      </c>
      <c r="BW8" s="21">
        <v>13.77</v>
      </c>
      <c r="BX8" s="21">
        <v>7.37</v>
      </c>
      <c r="BY8" s="20">
        <v>20.7</v>
      </c>
      <c r="BZ8" s="21">
        <v>1.29</v>
      </c>
      <c r="CA8" s="23">
        <v>0.84</v>
      </c>
      <c r="CB8" s="21">
        <v>0.57</v>
      </c>
      <c r="CC8" s="15">
        <f>CD8/C8*10000</f>
        <v>57.20379146919431</v>
      </c>
      <c r="CD8" s="10">
        <v>12070</v>
      </c>
      <c r="CE8" s="14">
        <f>CF8/C8*10000</f>
        <v>58.981042654028435</v>
      </c>
      <c r="CF8" s="10">
        <v>12445</v>
      </c>
      <c r="CG8" s="14">
        <f>CH8/C8*10000</f>
        <v>54.36966824644549</v>
      </c>
      <c r="CH8" s="10">
        <v>11472</v>
      </c>
      <c r="CI8" s="14">
        <f>CJ8/C8*10000</f>
        <v>13.75829383886256</v>
      </c>
      <c r="CJ8" s="10">
        <v>2903</v>
      </c>
      <c r="CK8" s="14">
        <f>CL8/C8*10000</f>
        <v>18.72037914691943</v>
      </c>
      <c r="CL8" s="10">
        <v>3950</v>
      </c>
      <c r="CM8" s="14">
        <f>CN8/C8*10000</f>
        <v>21.928909952606638</v>
      </c>
      <c r="CN8" s="10">
        <v>4627</v>
      </c>
      <c r="CO8" s="10">
        <v>34.2</v>
      </c>
      <c r="CP8" s="10">
        <v>55.2</v>
      </c>
      <c r="CQ8" s="10">
        <v>0.38</v>
      </c>
      <c r="CR8" s="10">
        <v>50.3</v>
      </c>
      <c r="CS8" s="10">
        <v>965</v>
      </c>
      <c r="CT8" s="10">
        <v>1147</v>
      </c>
      <c r="CU8" s="10">
        <v>200.1</v>
      </c>
      <c r="CV8" s="10">
        <v>34.2</v>
      </c>
      <c r="CW8" s="10">
        <v>73655</v>
      </c>
      <c r="DA8" s="10">
        <v>11</v>
      </c>
      <c r="DI8" s="10">
        <v>17</v>
      </c>
      <c r="DL8" s="10">
        <v>28</v>
      </c>
      <c r="DM8" s="10">
        <v>0.38</v>
      </c>
      <c r="DN8" s="10">
        <v>0.38</v>
      </c>
      <c r="DO8" s="10">
        <v>13693</v>
      </c>
      <c r="DP8" s="10">
        <v>83.3</v>
      </c>
      <c r="DQ8" s="10">
        <v>81.8</v>
      </c>
      <c r="DR8" s="10">
        <v>14.17</v>
      </c>
      <c r="DS8" s="10">
        <v>6</v>
      </c>
      <c r="DT8" s="10">
        <v>170.4</v>
      </c>
      <c r="DU8" s="10">
        <v>29.6</v>
      </c>
      <c r="DV8" s="10">
        <v>1.66</v>
      </c>
      <c r="DW8" s="10">
        <v>153.3</v>
      </c>
      <c r="DX8" s="10">
        <v>21.8</v>
      </c>
      <c r="DY8" s="10">
        <v>2748</v>
      </c>
      <c r="DZ8" s="10">
        <v>0.3</v>
      </c>
      <c r="EA8" s="10">
        <v>30.2</v>
      </c>
      <c r="EB8" s="10">
        <v>505.1</v>
      </c>
      <c r="EC8" s="32">
        <v>66.6</v>
      </c>
      <c r="ED8" s="32">
        <v>15</v>
      </c>
      <c r="EE8" s="32">
        <v>153.5</v>
      </c>
      <c r="EF8" s="32">
        <v>77.1</v>
      </c>
      <c r="EG8" s="32">
        <v>5231</v>
      </c>
      <c r="EH8" s="32">
        <v>49.2</v>
      </c>
      <c r="EI8" s="32">
        <v>60.5</v>
      </c>
      <c r="EJ8" s="32">
        <v>982902</v>
      </c>
      <c r="EK8" s="10">
        <v>1279</v>
      </c>
      <c r="EL8" s="32">
        <v>6022</v>
      </c>
      <c r="EM8" s="32">
        <v>2668</v>
      </c>
      <c r="EN8" s="33">
        <v>190</v>
      </c>
      <c r="EO8" s="16">
        <v>2106</v>
      </c>
      <c r="EP8" s="33">
        <v>4.4</v>
      </c>
      <c r="EQ8" s="8">
        <v>9099</v>
      </c>
      <c r="ER8" s="33">
        <f t="shared" si="3"/>
        <v>7.439901880621423</v>
      </c>
      <c r="ES8" s="33">
        <v>14.2</v>
      </c>
      <c r="ET8" s="33">
        <v>28.7</v>
      </c>
      <c r="EU8" s="33">
        <v>27.9</v>
      </c>
      <c r="EV8" s="8">
        <v>35561</v>
      </c>
      <c r="EW8" s="34">
        <v>4.4</v>
      </c>
      <c r="EX8" s="34">
        <v>5.1</v>
      </c>
      <c r="EY8" s="8">
        <v>4609</v>
      </c>
      <c r="EZ8" s="35">
        <v>1.6769971368341567</v>
      </c>
      <c r="FA8" s="36">
        <v>1.74</v>
      </c>
      <c r="FB8" s="37">
        <v>34.7</v>
      </c>
      <c r="FC8" s="38">
        <v>36.17</v>
      </c>
      <c r="FD8" s="35">
        <v>13.3</v>
      </c>
      <c r="FE8" s="38">
        <v>6</v>
      </c>
      <c r="FF8" s="38">
        <v>2801</v>
      </c>
      <c r="FG8" s="38">
        <v>22.51</v>
      </c>
      <c r="FH8" s="38">
        <v>14.32</v>
      </c>
      <c r="FI8" s="35">
        <v>14.52</v>
      </c>
      <c r="FJ8" s="39">
        <v>48.6</v>
      </c>
      <c r="FK8" s="10">
        <v>1.19</v>
      </c>
      <c r="FL8" s="10">
        <v>1.86</v>
      </c>
      <c r="FM8" s="10">
        <v>2.8</v>
      </c>
      <c r="FN8" s="10">
        <v>4.3</v>
      </c>
      <c r="FO8" s="10">
        <v>23.6</v>
      </c>
      <c r="FP8" s="10">
        <v>10.7</v>
      </c>
      <c r="FQ8" s="10">
        <v>1.1</v>
      </c>
    </row>
    <row r="9" spans="1:173" ht="13.5">
      <c r="A9" s="1" t="s">
        <v>46</v>
      </c>
      <c r="B9" s="46">
        <v>2989</v>
      </c>
      <c r="C9" s="8">
        <v>2990000</v>
      </c>
      <c r="D9" s="43">
        <v>2986</v>
      </c>
      <c r="E9" s="17">
        <v>1488.13</v>
      </c>
      <c r="F9" s="17">
        <v>1497.294</v>
      </c>
      <c r="G9" s="44">
        <v>1</v>
      </c>
      <c r="H9" s="45">
        <v>490</v>
      </c>
      <c r="I9" s="9">
        <v>224</v>
      </c>
      <c r="J9" s="9">
        <v>9.1</v>
      </c>
      <c r="K9" s="9">
        <v>22.7</v>
      </c>
      <c r="L9" s="9">
        <v>57.76100954658303</v>
      </c>
      <c r="M9" s="9">
        <v>43.34205088226802</v>
      </c>
      <c r="N9" s="9">
        <v>48.20106098764777</v>
      </c>
      <c r="O9" s="9">
        <v>55.01509176707124</v>
      </c>
      <c r="P9" s="9">
        <v>53.95787896297831</v>
      </c>
      <c r="Q9" s="9">
        <v>48.53400374178655</v>
      </c>
      <c r="R9" s="9">
        <v>3</v>
      </c>
      <c r="S9" s="9">
        <v>1</v>
      </c>
      <c r="T9" s="9">
        <v>5</v>
      </c>
      <c r="U9" s="10">
        <v>162.8</v>
      </c>
      <c r="V9" s="11">
        <v>17202</v>
      </c>
      <c r="W9" s="11">
        <v>17354</v>
      </c>
      <c r="X9" s="10">
        <v>51.5</v>
      </c>
      <c r="Y9" s="10">
        <v>54.1</v>
      </c>
      <c r="Z9" s="10">
        <v>36.4</v>
      </c>
      <c r="AA9" s="10">
        <v>46</v>
      </c>
      <c r="AB9" s="10">
        <v>31.4</v>
      </c>
      <c r="AC9" s="10">
        <v>24.1</v>
      </c>
      <c r="AD9" s="10">
        <v>493</v>
      </c>
      <c r="AE9" s="11">
        <v>20608</v>
      </c>
      <c r="AF9" s="10">
        <v>565</v>
      </c>
      <c r="AG9" s="11">
        <v>27697</v>
      </c>
      <c r="AH9" s="10">
        <v>144</v>
      </c>
      <c r="AI9" s="10">
        <v>880</v>
      </c>
      <c r="AJ9" s="10">
        <v>249</v>
      </c>
      <c r="AK9" s="11">
        <v>6326</v>
      </c>
      <c r="AL9" s="10">
        <v>42.8</v>
      </c>
      <c r="AM9" s="12">
        <v>36.4</v>
      </c>
      <c r="AN9" s="5">
        <v>69.9</v>
      </c>
      <c r="AO9" s="5">
        <v>2657</v>
      </c>
      <c r="AP9" s="5">
        <v>207</v>
      </c>
      <c r="AQ9" s="6">
        <f t="shared" si="0"/>
        <v>12.83574879227053</v>
      </c>
      <c r="AR9" s="5">
        <v>483</v>
      </c>
      <c r="AS9" s="5">
        <v>5.5</v>
      </c>
      <c r="AT9" s="5">
        <v>332</v>
      </c>
      <c r="AU9" s="13">
        <f t="shared" si="1"/>
        <v>8.00301204819277</v>
      </c>
      <c r="AV9" s="14">
        <f t="shared" si="2"/>
        <v>7.591428571428572</v>
      </c>
      <c r="AW9" s="5">
        <v>2657</v>
      </c>
      <c r="AX9" s="10">
        <v>350</v>
      </c>
      <c r="AY9" s="15">
        <v>84</v>
      </c>
      <c r="AZ9" s="16">
        <v>9</v>
      </c>
      <c r="BA9" s="16">
        <v>1701</v>
      </c>
      <c r="BB9" s="17">
        <v>5099</v>
      </c>
      <c r="BC9" s="18">
        <v>408.7</v>
      </c>
      <c r="BD9" s="18">
        <v>64.9</v>
      </c>
      <c r="BE9" s="18">
        <v>510.2</v>
      </c>
      <c r="BF9" s="18">
        <v>157.5</v>
      </c>
      <c r="BG9" s="19">
        <v>4.4</v>
      </c>
      <c r="BH9" s="18">
        <v>95.1</v>
      </c>
      <c r="BI9" s="18">
        <v>21.5</v>
      </c>
      <c r="BJ9" s="18">
        <v>76</v>
      </c>
      <c r="BK9" s="18">
        <v>28.7</v>
      </c>
      <c r="BL9" s="18">
        <v>70.4</v>
      </c>
      <c r="BM9" s="18">
        <v>18.1</v>
      </c>
      <c r="BN9" s="18">
        <v>14.4</v>
      </c>
      <c r="BO9" s="18">
        <v>35.8</v>
      </c>
      <c r="BP9" s="18">
        <v>752.3</v>
      </c>
      <c r="BQ9" s="20">
        <v>1033.2</v>
      </c>
      <c r="BR9" s="20">
        <v>14.4</v>
      </c>
      <c r="BS9" s="21">
        <v>0.12</v>
      </c>
      <c r="BT9" s="21">
        <v>1.84</v>
      </c>
      <c r="BU9" s="21">
        <v>2.59</v>
      </c>
      <c r="BV9" s="22">
        <v>2951</v>
      </c>
      <c r="BW9" s="21">
        <v>13.29</v>
      </c>
      <c r="BX9" s="21">
        <v>8.46</v>
      </c>
      <c r="BY9" s="20">
        <v>36</v>
      </c>
      <c r="BZ9" s="21">
        <v>0.84</v>
      </c>
      <c r="CA9" s="23">
        <v>0.36</v>
      </c>
      <c r="CB9" s="21">
        <v>0.6</v>
      </c>
      <c r="CC9" s="15">
        <f>CD9/C9*10000</f>
        <v>58.591973244147155</v>
      </c>
      <c r="CD9" s="10">
        <v>17519</v>
      </c>
      <c r="CE9" s="14">
        <f>CF9/C9*10000</f>
        <v>61.46488294314381</v>
      </c>
      <c r="CF9" s="10">
        <v>18378</v>
      </c>
      <c r="CG9" s="14">
        <f>CH9/C9*10000</f>
        <v>57.67892976588629</v>
      </c>
      <c r="CH9" s="10">
        <v>17246</v>
      </c>
      <c r="CI9" s="14">
        <f>CJ9/C9*10000</f>
        <v>14.210702341137123</v>
      </c>
      <c r="CJ9" s="10">
        <v>4249</v>
      </c>
      <c r="CK9" s="14">
        <f>CL9/C9*10000</f>
        <v>19.51170568561873</v>
      </c>
      <c r="CL9" s="10">
        <v>5834</v>
      </c>
      <c r="CM9" s="14">
        <f>CN9/C9*10000</f>
        <v>21.852842809364546</v>
      </c>
      <c r="CN9" s="10">
        <v>6534</v>
      </c>
      <c r="CO9" s="10">
        <v>42.6</v>
      </c>
      <c r="CP9" s="10">
        <v>57.6</v>
      </c>
      <c r="CQ9" s="10">
        <v>0.3</v>
      </c>
      <c r="CR9" s="10">
        <v>48.4</v>
      </c>
      <c r="CS9" s="10">
        <v>948</v>
      </c>
      <c r="CT9" s="10">
        <v>1065</v>
      </c>
      <c r="CU9" s="10">
        <v>133.4</v>
      </c>
      <c r="CV9" s="10">
        <v>42.6</v>
      </c>
      <c r="CW9" s="10">
        <v>95191</v>
      </c>
      <c r="CZ9" s="10">
        <v>3</v>
      </c>
      <c r="DA9" s="10">
        <v>16</v>
      </c>
      <c r="DG9" s="10">
        <v>1</v>
      </c>
      <c r="DI9" s="10">
        <v>47</v>
      </c>
      <c r="DL9" s="10">
        <v>67</v>
      </c>
      <c r="DM9" s="10">
        <v>0.7</v>
      </c>
      <c r="DN9" s="10">
        <v>0.3</v>
      </c>
      <c r="DO9" s="10">
        <v>12718</v>
      </c>
      <c r="DP9" s="10">
        <v>83.5</v>
      </c>
      <c r="DQ9" s="10">
        <v>76.5</v>
      </c>
      <c r="DR9" s="10">
        <v>14.82</v>
      </c>
      <c r="DS9" s="10">
        <v>6.2</v>
      </c>
      <c r="DT9" s="10">
        <v>136.5</v>
      </c>
      <c r="DU9" s="10">
        <v>30.3</v>
      </c>
      <c r="DV9" s="10">
        <v>2.34</v>
      </c>
      <c r="DW9" s="10">
        <v>490.7</v>
      </c>
      <c r="DX9" s="10">
        <v>18.1</v>
      </c>
      <c r="DY9" s="10">
        <v>2951</v>
      </c>
      <c r="DZ9" s="10">
        <v>1.2</v>
      </c>
      <c r="EA9" s="10">
        <v>29.8</v>
      </c>
      <c r="EB9" s="10">
        <v>558.7</v>
      </c>
      <c r="EC9" s="32">
        <v>68.6</v>
      </c>
      <c r="ED9" s="32">
        <v>25</v>
      </c>
      <c r="EE9" s="32">
        <v>490.8</v>
      </c>
      <c r="EF9" s="32">
        <v>92.4</v>
      </c>
      <c r="EG9" s="32">
        <v>5667</v>
      </c>
      <c r="EH9" s="32">
        <v>63.8</v>
      </c>
      <c r="EI9" s="32">
        <v>64.7</v>
      </c>
      <c r="EJ9" s="32">
        <v>1094374</v>
      </c>
      <c r="EK9" s="10">
        <v>1863</v>
      </c>
      <c r="EL9" s="32">
        <v>6891</v>
      </c>
      <c r="EM9" s="32">
        <v>2902</v>
      </c>
      <c r="EN9" s="33">
        <v>183</v>
      </c>
      <c r="EO9" s="16">
        <v>2989</v>
      </c>
      <c r="EP9" s="33">
        <v>4.3</v>
      </c>
      <c r="EQ9" s="8">
        <v>17904</v>
      </c>
      <c r="ER9" s="33">
        <f t="shared" si="3"/>
        <v>8.501424501424502</v>
      </c>
      <c r="ES9" s="33">
        <v>7.7</v>
      </c>
      <c r="ET9" s="33">
        <v>29.3</v>
      </c>
      <c r="EU9" s="33">
        <v>25.3</v>
      </c>
      <c r="EV9" s="8">
        <v>64844</v>
      </c>
      <c r="EW9" s="34">
        <v>4.3</v>
      </c>
      <c r="EX9" s="34">
        <v>5.9</v>
      </c>
      <c r="EY9" s="8">
        <v>6285</v>
      </c>
      <c r="EZ9" s="35">
        <v>1.026332580629104</v>
      </c>
      <c r="FA9" s="36">
        <v>2.11</v>
      </c>
      <c r="FB9" s="37">
        <v>36.3</v>
      </c>
      <c r="FC9" s="38">
        <v>33.11</v>
      </c>
      <c r="FD9" s="35">
        <v>14</v>
      </c>
      <c r="FE9" s="38">
        <v>9.1</v>
      </c>
      <c r="FF9" s="38">
        <v>3005</v>
      </c>
      <c r="FG9" s="38">
        <v>27.76</v>
      </c>
      <c r="FH9" s="38">
        <v>15.84</v>
      </c>
      <c r="FI9" s="35">
        <v>14.92</v>
      </c>
      <c r="FJ9" s="39">
        <v>47</v>
      </c>
      <c r="FK9" s="10">
        <v>1.14</v>
      </c>
      <c r="FL9" s="10">
        <v>1.97</v>
      </c>
      <c r="FM9" s="10">
        <v>2.5</v>
      </c>
      <c r="FN9" s="10">
        <v>4.2</v>
      </c>
      <c r="FO9" s="10">
        <v>24</v>
      </c>
      <c r="FP9" s="10">
        <v>4.3</v>
      </c>
      <c r="FQ9" s="10">
        <v>-0.8</v>
      </c>
    </row>
    <row r="10" spans="1:173" ht="13.5">
      <c r="A10" s="1" t="s">
        <v>47</v>
      </c>
      <c r="B10" s="46">
        <v>2013</v>
      </c>
      <c r="C10" s="8">
        <v>2010000</v>
      </c>
      <c r="D10" s="43">
        <v>2005</v>
      </c>
      <c r="E10" s="17">
        <v>995.775</v>
      </c>
      <c r="F10" s="17">
        <v>1009.012</v>
      </c>
      <c r="G10" s="44">
        <v>1</v>
      </c>
      <c r="H10" s="45">
        <v>313</v>
      </c>
      <c r="I10" s="9">
        <v>117</v>
      </c>
      <c r="J10" s="9">
        <v>11.2</v>
      </c>
      <c r="K10" s="9">
        <v>25</v>
      </c>
      <c r="L10" s="9">
        <v>71.37884092930435</v>
      </c>
      <c r="M10" s="9">
        <v>40.62147302542966</v>
      </c>
      <c r="N10" s="9">
        <v>46.27758681372615</v>
      </c>
      <c r="O10" s="9">
        <v>56.27505108848594</v>
      </c>
      <c r="P10" s="9">
        <v>49.36478485779362</v>
      </c>
      <c r="Q10" s="9">
        <v>57.901321222516046</v>
      </c>
      <c r="R10" s="9">
        <v>1</v>
      </c>
      <c r="S10" s="9">
        <v>0</v>
      </c>
      <c r="T10" s="9">
        <v>8</v>
      </c>
      <c r="U10" s="10">
        <v>163.9</v>
      </c>
      <c r="V10" s="11">
        <v>13058</v>
      </c>
      <c r="W10" s="11">
        <v>12254</v>
      </c>
      <c r="X10" s="10">
        <v>50.3</v>
      </c>
      <c r="Y10" s="10">
        <v>50.8</v>
      </c>
      <c r="Z10" s="10">
        <v>41.4</v>
      </c>
      <c r="AA10" s="10">
        <v>45.4</v>
      </c>
      <c r="AB10" s="10">
        <v>22.9</v>
      </c>
      <c r="AC10" s="10">
        <v>23.6</v>
      </c>
      <c r="AD10" s="10">
        <v>396</v>
      </c>
      <c r="AE10" s="11">
        <v>16991</v>
      </c>
      <c r="AF10" s="10">
        <v>322</v>
      </c>
      <c r="AG10" s="11">
        <v>12053</v>
      </c>
      <c r="AH10" s="10">
        <v>70</v>
      </c>
      <c r="AI10" s="10">
        <v>460</v>
      </c>
      <c r="AJ10" s="10">
        <v>176</v>
      </c>
      <c r="AK10" s="11">
        <v>3845</v>
      </c>
      <c r="AL10" s="10">
        <v>45.5</v>
      </c>
      <c r="AM10" s="12">
        <v>41.4</v>
      </c>
      <c r="AN10" s="5">
        <v>74.3</v>
      </c>
      <c r="AO10" s="5">
        <v>1785</v>
      </c>
      <c r="AP10" s="5">
        <v>150</v>
      </c>
      <c r="AQ10" s="6">
        <f t="shared" si="0"/>
        <v>11.9</v>
      </c>
      <c r="AR10" s="5">
        <v>322</v>
      </c>
      <c r="AS10" s="5">
        <v>5.5</v>
      </c>
      <c r="AT10" s="5">
        <v>235</v>
      </c>
      <c r="AU10" s="13">
        <f t="shared" si="1"/>
        <v>7.595744680851064</v>
      </c>
      <c r="AV10" s="14">
        <f t="shared" si="2"/>
        <v>6.197916666666667</v>
      </c>
      <c r="AW10" s="5">
        <v>1785</v>
      </c>
      <c r="AX10" s="10">
        <v>288</v>
      </c>
      <c r="AY10" s="15">
        <v>80.9</v>
      </c>
      <c r="AZ10" s="16">
        <v>19</v>
      </c>
      <c r="BA10" s="16">
        <v>1723</v>
      </c>
      <c r="BB10" s="17">
        <v>3571</v>
      </c>
      <c r="BC10" s="18">
        <v>486.6</v>
      </c>
      <c r="BD10" s="18">
        <v>48.8</v>
      </c>
      <c r="BE10" s="18">
        <v>521.9</v>
      </c>
      <c r="BF10" s="18">
        <v>100</v>
      </c>
      <c r="BG10" s="19">
        <v>5.12</v>
      </c>
      <c r="BH10" s="18">
        <v>94.4</v>
      </c>
      <c r="BI10" s="18">
        <v>21.1</v>
      </c>
      <c r="BJ10" s="18">
        <v>76.3</v>
      </c>
      <c r="BK10" s="18">
        <v>29.6</v>
      </c>
      <c r="BL10" s="18">
        <v>69.1</v>
      </c>
      <c r="BM10" s="18">
        <v>18.5</v>
      </c>
      <c r="BN10" s="18">
        <v>14.4</v>
      </c>
      <c r="BO10" s="18">
        <v>41.2</v>
      </c>
      <c r="BP10" s="18">
        <v>682.6</v>
      </c>
      <c r="BQ10" s="20">
        <v>1051.6</v>
      </c>
      <c r="BR10" s="20">
        <v>14.4</v>
      </c>
      <c r="BS10" s="21">
        <v>0.12</v>
      </c>
      <c r="BT10" s="21">
        <v>1.87</v>
      </c>
      <c r="BU10" s="21">
        <v>2.85</v>
      </c>
      <c r="BV10" s="22">
        <v>3135</v>
      </c>
      <c r="BW10" s="21">
        <v>13.08</v>
      </c>
      <c r="BX10" s="21">
        <v>7.79</v>
      </c>
      <c r="BY10" s="20">
        <v>31.8</v>
      </c>
      <c r="BZ10" s="21">
        <v>0.68</v>
      </c>
      <c r="CA10" s="23">
        <v>0.42</v>
      </c>
      <c r="CB10" s="21">
        <v>0.81</v>
      </c>
      <c r="CC10" s="15">
        <f>CD10/C10*10000</f>
        <v>58.92537313432836</v>
      </c>
      <c r="CD10" s="10">
        <v>11844</v>
      </c>
      <c r="CE10" s="14">
        <f>CF10/C10*10000</f>
        <v>62.721393034825866</v>
      </c>
      <c r="CF10" s="10">
        <v>12607</v>
      </c>
      <c r="CG10" s="14">
        <f>CH10/C10*10000</f>
        <v>59.084577114427866</v>
      </c>
      <c r="CH10" s="10">
        <v>11876</v>
      </c>
      <c r="CI10" s="14">
        <f>CJ10/C10*10000</f>
        <v>14.104477611940299</v>
      </c>
      <c r="CJ10" s="10">
        <v>2835</v>
      </c>
      <c r="CK10" s="14">
        <f>CL10/C10*10000</f>
        <v>19.412935323383085</v>
      </c>
      <c r="CL10" s="10">
        <v>3902</v>
      </c>
      <c r="CM10" s="14">
        <f>CN10/C10*10000</f>
        <v>21.925373134328357</v>
      </c>
      <c r="CN10" s="10">
        <v>4407</v>
      </c>
      <c r="CO10" s="10">
        <v>45.5</v>
      </c>
      <c r="CP10" s="10">
        <v>56.1</v>
      </c>
      <c r="CQ10" s="10">
        <v>0.45</v>
      </c>
      <c r="CR10" s="10">
        <v>50.9</v>
      </c>
      <c r="CS10" s="10">
        <v>951</v>
      </c>
      <c r="CT10" s="10">
        <v>1010</v>
      </c>
      <c r="CU10" s="10">
        <v>147.3</v>
      </c>
      <c r="CV10" s="10">
        <v>45.5</v>
      </c>
      <c r="CW10" s="10">
        <v>69125</v>
      </c>
      <c r="DA10" s="10">
        <v>7</v>
      </c>
      <c r="DD10" s="10">
        <v>1</v>
      </c>
      <c r="DI10" s="10">
        <v>22</v>
      </c>
      <c r="DL10" s="10">
        <v>30</v>
      </c>
      <c r="DM10" s="10">
        <v>0.43</v>
      </c>
      <c r="DN10" s="10">
        <v>0.45</v>
      </c>
      <c r="DO10" s="10">
        <v>13635</v>
      </c>
      <c r="DP10" s="10">
        <v>82.1</v>
      </c>
      <c r="DQ10" s="10">
        <v>69.5</v>
      </c>
      <c r="DR10" s="10">
        <v>15.33</v>
      </c>
      <c r="DS10" s="10">
        <v>5</v>
      </c>
      <c r="DT10" s="10">
        <v>186</v>
      </c>
      <c r="DU10" s="10">
        <v>31</v>
      </c>
      <c r="DV10" s="10">
        <v>1.58</v>
      </c>
      <c r="DW10" s="10">
        <v>313.8</v>
      </c>
      <c r="DX10" s="10">
        <v>18.5</v>
      </c>
      <c r="DY10" s="10">
        <v>3135</v>
      </c>
      <c r="DZ10" s="10">
        <v>1.2</v>
      </c>
      <c r="EA10" s="10">
        <v>28.9</v>
      </c>
      <c r="EB10" s="10">
        <v>567.6</v>
      </c>
      <c r="EC10" s="32">
        <v>71</v>
      </c>
      <c r="ED10" s="32">
        <v>33</v>
      </c>
      <c r="EE10" s="32">
        <v>313.1</v>
      </c>
      <c r="EF10" s="32">
        <v>93.6</v>
      </c>
      <c r="EG10" s="32">
        <v>6340</v>
      </c>
      <c r="EH10" s="32">
        <v>59.6</v>
      </c>
      <c r="EI10" s="32">
        <v>60</v>
      </c>
      <c r="EJ10" s="32">
        <v>836850</v>
      </c>
      <c r="EK10" s="10">
        <v>1293</v>
      </c>
      <c r="EL10" s="32">
        <v>4849</v>
      </c>
      <c r="EM10" s="32">
        <v>3044</v>
      </c>
      <c r="EN10" s="33">
        <v>156</v>
      </c>
      <c r="EO10" s="16">
        <v>2013</v>
      </c>
      <c r="EP10" s="33">
        <v>4.3</v>
      </c>
      <c r="EQ10" s="8">
        <v>11553</v>
      </c>
      <c r="ER10" s="33">
        <f t="shared" si="3"/>
        <v>3.865172298427568</v>
      </c>
      <c r="ES10" s="33">
        <v>10.1</v>
      </c>
      <c r="ET10" s="33">
        <v>29.1</v>
      </c>
      <c r="EU10" s="33">
        <v>26.3</v>
      </c>
      <c r="EV10" s="8">
        <v>40469</v>
      </c>
      <c r="EW10" s="34">
        <v>4.3</v>
      </c>
      <c r="EX10" s="34">
        <v>5.8</v>
      </c>
      <c r="EY10" s="8">
        <v>4324</v>
      </c>
      <c r="EZ10" s="35">
        <v>0.9790478279947344</v>
      </c>
      <c r="FA10" s="36">
        <v>3.19</v>
      </c>
      <c r="FB10" s="37">
        <v>35.4</v>
      </c>
      <c r="FC10" s="38">
        <v>34.9</v>
      </c>
      <c r="FD10" s="35">
        <v>14.3</v>
      </c>
      <c r="FE10" s="38">
        <v>10.1</v>
      </c>
      <c r="FF10" s="38">
        <v>3213</v>
      </c>
      <c r="FG10" s="38">
        <v>34.41</v>
      </c>
      <c r="FH10" s="38">
        <v>15.68</v>
      </c>
      <c r="FI10" s="35">
        <v>15.65</v>
      </c>
      <c r="FJ10" s="39">
        <v>48.3</v>
      </c>
      <c r="FK10" s="10">
        <v>1.13</v>
      </c>
      <c r="FL10" s="10">
        <v>1.97</v>
      </c>
      <c r="FM10" s="10">
        <v>2.3</v>
      </c>
      <c r="FN10" s="10">
        <v>4.1</v>
      </c>
      <c r="FO10" s="10">
        <v>25.6</v>
      </c>
      <c r="FP10" s="10">
        <v>9.2</v>
      </c>
      <c r="FQ10" s="10">
        <v>1.5</v>
      </c>
    </row>
    <row r="11" spans="1:173" ht="13.5">
      <c r="A11" s="1" t="s">
        <v>48</v>
      </c>
      <c r="B11" s="46">
        <v>2033</v>
      </c>
      <c r="C11" s="8">
        <v>2030000</v>
      </c>
      <c r="D11" s="43">
        <v>2025</v>
      </c>
      <c r="E11" s="17">
        <v>999.199</v>
      </c>
      <c r="F11" s="17">
        <v>1025.621</v>
      </c>
      <c r="G11" s="44">
        <v>1.1</v>
      </c>
      <c r="H11" s="45">
        <v>318</v>
      </c>
      <c r="I11" s="9">
        <v>141</v>
      </c>
      <c r="J11" s="9">
        <v>9.2</v>
      </c>
      <c r="K11" s="9">
        <v>22.8</v>
      </c>
      <c r="L11" s="9">
        <v>58.98795634408772</v>
      </c>
      <c r="M11" s="9">
        <v>36.78065722754022</v>
      </c>
      <c r="N11" s="9">
        <v>50.12453516156939</v>
      </c>
      <c r="O11" s="9">
        <v>53.46437260225316</v>
      </c>
      <c r="P11" s="9">
        <v>39.413080963226754</v>
      </c>
      <c r="Q11" s="9">
        <v>48.53400374178655</v>
      </c>
      <c r="R11" s="9">
        <v>1</v>
      </c>
      <c r="S11" s="9">
        <v>3</v>
      </c>
      <c r="T11" s="9">
        <v>4</v>
      </c>
      <c r="U11" s="10">
        <v>162.1</v>
      </c>
      <c r="V11" s="11">
        <v>10939</v>
      </c>
      <c r="W11" s="11">
        <v>11036</v>
      </c>
      <c r="X11" s="10">
        <v>51.5</v>
      </c>
      <c r="Y11" s="10">
        <v>50.7</v>
      </c>
      <c r="Z11" s="10">
        <v>39.2</v>
      </c>
      <c r="AA11" s="10">
        <v>45.3</v>
      </c>
      <c r="AB11" s="10">
        <v>31</v>
      </c>
      <c r="AC11" s="10">
        <v>29.2</v>
      </c>
      <c r="AD11" s="10">
        <v>499</v>
      </c>
      <c r="AE11" s="11">
        <v>15467</v>
      </c>
      <c r="AF11" s="10">
        <v>485</v>
      </c>
      <c r="AG11" s="11">
        <v>31893</v>
      </c>
      <c r="AH11" s="10">
        <v>237</v>
      </c>
      <c r="AI11" s="10">
        <v>880</v>
      </c>
      <c r="AJ11" s="10">
        <v>121</v>
      </c>
      <c r="AK11" s="11">
        <v>5278</v>
      </c>
      <c r="AL11" s="10">
        <v>50.2</v>
      </c>
      <c r="AM11" s="12">
        <v>39.2</v>
      </c>
      <c r="AN11" s="5">
        <v>69.1</v>
      </c>
      <c r="AO11" s="5">
        <v>1796</v>
      </c>
      <c r="AP11" s="5">
        <v>176</v>
      </c>
      <c r="AQ11" s="6">
        <f t="shared" si="0"/>
        <v>10.204545454545455</v>
      </c>
      <c r="AR11" s="5">
        <v>332</v>
      </c>
      <c r="AS11" s="5">
        <v>5.4</v>
      </c>
      <c r="AT11" s="5">
        <v>264</v>
      </c>
      <c r="AU11" s="13">
        <f t="shared" si="1"/>
        <v>6.803030303030303</v>
      </c>
      <c r="AV11" s="14">
        <f t="shared" si="2"/>
        <v>6.1506849315068495</v>
      </c>
      <c r="AW11" s="5">
        <v>1796</v>
      </c>
      <c r="AX11" s="10">
        <v>292</v>
      </c>
      <c r="AY11" s="15">
        <v>84.1</v>
      </c>
      <c r="AZ11" s="16">
        <v>16</v>
      </c>
      <c r="BA11" s="16">
        <v>1840</v>
      </c>
      <c r="BB11" s="17">
        <v>3450</v>
      </c>
      <c r="BC11" s="18">
        <v>608.1</v>
      </c>
      <c r="BD11" s="18">
        <v>93</v>
      </c>
      <c r="BE11" s="18">
        <v>483.5</v>
      </c>
      <c r="BF11" s="18">
        <v>111.7</v>
      </c>
      <c r="BG11" s="19">
        <v>3.82</v>
      </c>
      <c r="BH11" s="18">
        <v>95.4</v>
      </c>
      <c r="BI11" s="18">
        <v>19.8</v>
      </c>
      <c r="BJ11" s="18">
        <v>77.5</v>
      </c>
      <c r="BK11" s="18">
        <v>29</v>
      </c>
      <c r="BL11" s="18">
        <v>70.3</v>
      </c>
      <c r="BM11" s="18">
        <v>19.6</v>
      </c>
      <c r="BN11" s="18">
        <v>14.5</v>
      </c>
      <c r="BO11" s="18">
        <v>39.6</v>
      </c>
      <c r="BP11" s="18">
        <v>886.4</v>
      </c>
      <c r="BQ11" s="20">
        <v>1409.4</v>
      </c>
      <c r="BR11" s="20">
        <v>14.5</v>
      </c>
      <c r="BS11" s="21">
        <v>0.11</v>
      </c>
      <c r="BT11" s="21">
        <v>1.55</v>
      </c>
      <c r="BU11" s="21">
        <v>2.68</v>
      </c>
      <c r="BV11" s="22">
        <v>2914</v>
      </c>
      <c r="BW11" s="21">
        <v>12.27</v>
      </c>
      <c r="BX11" s="21">
        <v>7.81</v>
      </c>
      <c r="BY11" s="20">
        <v>37.6</v>
      </c>
      <c r="BZ11" s="21">
        <v>0.48</v>
      </c>
      <c r="CA11" s="23">
        <v>0.42</v>
      </c>
      <c r="CB11" s="21">
        <v>0.49</v>
      </c>
      <c r="CC11" s="15">
        <f>CD11/C11*10000</f>
        <v>59.83743842364532</v>
      </c>
      <c r="CD11" s="10">
        <v>12147</v>
      </c>
      <c r="CE11" s="14">
        <f>CF11/C11*10000</f>
        <v>61.68472906403941</v>
      </c>
      <c r="CF11" s="10">
        <v>12522</v>
      </c>
      <c r="CG11" s="14">
        <f>CH11/C11*10000</f>
        <v>57</v>
      </c>
      <c r="CH11" s="10">
        <v>11571</v>
      </c>
      <c r="CI11" s="14">
        <f>CJ11/C11*10000</f>
        <v>14.246305418719212</v>
      </c>
      <c r="CJ11" s="10">
        <v>2892</v>
      </c>
      <c r="CK11" s="14">
        <f>CL11/C11*10000</f>
        <v>19.59113300492611</v>
      </c>
      <c r="CL11" s="10">
        <v>3977</v>
      </c>
      <c r="CM11" s="14">
        <f>CN11/C11*10000</f>
        <v>21.226600985221676</v>
      </c>
      <c r="CN11" s="10">
        <v>4309</v>
      </c>
      <c r="CO11" s="10">
        <v>43.9</v>
      </c>
      <c r="CP11" s="10">
        <v>56.2</v>
      </c>
      <c r="CQ11" s="10">
        <v>0.54</v>
      </c>
      <c r="CR11" s="10">
        <v>50.1</v>
      </c>
      <c r="CS11" s="10">
        <v>1005</v>
      </c>
      <c r="CT11" s="10">
        <v>1117</v>
      </c>
      <c r="CU11" s="10">
        <v>113.9</v>
      </c>
      <c r="CV11" s="10">
        <v>43.9</v>
      </c>
      <c r="CW11" s="10">
        <v>60715</v>
      </c>
      <c r="CY11" s="10">
        <v>1</v>
      </c>
      <c r="DA11" s="10">
        <v>12</v>
      </c>
      <c r="DI11" s="10">
        <v>31</v>
      </c>
      <c r="DL11" s="10">
        <v>44</v>
      </c>
      <c r="DM11" s="10">
        <v>0.72</v>
      </c>
      <c r="DN11" s="10">
        <v>0.54</v>
      </c>
      <c r="DO11" s="10">
        <v>13722</v>
      </c>
      <c r="DP11" s="10">
        <v>85.1</v>
      </c>
      <c r="DQ11" s="10">
        <v>76.5</v>
      </c>
      <c r="DR11" s="10">
        <v>14.64</v>
      </c>
      <c r="DS11" s="10">
        <v>6.4</v>
      </c>
      <c r="DT11" s="10">
        <v>190.7</v>
      </c>
      <c r="DU11" s="10">
        <v>29.6</v>
      </c>
      <c r="DV11" s="10">
        <v>1.59</v>
      </c>
      <c r="DW11" s="10">
        <v>319.6</v>
      </c>
      <c r="DX11" s="10">
        <v>19.6</v>
      </c>
      <c r="DY11" s="10">
        <v>2914</v>
      </c>
      <c r="DZ11" s="10">
        <v>1.1</v>
      </c>
      <c r="EA11" s="10">
        <v>29.9</v>
      </c>
      <c r="EB11" s="10">
        <v>596.2</v>
      </c>
      <c r="EC11" s="32">
        <v>70.6</v>
      </c>
      <c r="ED11" s="32">
        <v>23</v>
      </c>
      <c r="EE11" s="32">
        <v>317.9</v>
      </c>
      <c r="EF11" s="32">
        <v>90.7</v>
      </c>
      <c r="EG11" s="32">
        <v>4267</v>
      </c>
      <c r="EH11" s="32">
        <v>50.4</v>
      </c>
      <c r="EI11" s="32">
        <v>57</v>
      </c>
      <c r="EJ11" s="32">
        <v>785584</v>
      </c>
      <c r="EK11" s="10">
        <v>1289</v>
      </c>
      <c r="EL11" s="32">
        <v>4652</v>
      </c>
      <c r="EM11" s="32">
        <v>2909</v>
      </c>
      <c r="EN11" s="33">
        <v>156</v>
      </c>
      <c r="EO11" s="16">
        <v>2033</v>
      </c>
      <c r="EP11" s="33">
        <v>4.6</v>
      </c>
      <c r="EQ11" s="8">
        <v>10953</v>
      </c>
      <c r="ER11" s="33">
        <f t="shared" si="3"/>
        <v>5.44113263785395</v>
      </c>
      <c r="ES11" s="33">
        <v>10.6</v>
      </c>
      <c r="ET11" s="33">
        <v>29.1</v>
      </c>
      <c r="EU11" s="33">
        <v>28.1</v>
      </c>
      <c r="EV11" s="8">
        <v>40753</v>
      </c>
      <c r="EW11" s="34">
        <v>4.6</v>
      </c>
      <c r="EX11" s="34">
        <v>6.1</v>
      </c>
      <c r="EY11" s="8">
        <v>4250</v>
      </c>
      <c r="EZ11" s="35">
        <v>1.290100381002949</v>
      </c>
      <c r="FA11" s="36">
        <v>2.52</v>
      </c>
      <c r="FB11" s="37">
        <v>30.2</v>
      </c>
      <c r="FC11" s="38">
        <v>33.93</v>
      </c>
      <c r="FD11" s="35">
        <v>14.8</v>
      </c>
      <c r="FE11" s="38">
        <v>9.6</v>
      </c>
      <c r="FF11" s="38">
        <v>3003</v>
      </c>
      <c r="FG11" s="38">
        <v>26.13</v>
      </c>
      <c r="FH11" s="38">
        <v>14.9</v>
      </c>
      <c r="FI11" s="35">
        <v>14.99</v>
      </c>
      <c r="FJ11" s="39">
        <v>47.8</v>
      </c>
      <c r="FK11" s="10">
        <v>1.1</v>
      </c>
      <c r="FL11" s="10">
        <v>1.99</v>
      </c>
      <c r="FM11" s="10">
        <v>2.5</v>
      </c>
      <c r="FN11" s="10">
        <v>4.1</v>
      </c>
      <c r="FO11" s="10">
        <v>24.7</v>
      </c>
      <c r="FP11" s="10">
        <v>9.1</v>
      </c>
      <c r="FQ11" s="10">
        <v>-1.4</v>
      </c>
    </row>
    <row r="12" spans="1:173" ht="13.5">
      <c r="A12" s="1" t="s">
        <v>49</v>
      </c>
      <c r="B12" s="46">
        <v>7047</v>
      </c>
      <c r="C12" s="8">
        <v>7030000</v>
      </c>
      <c r="D12" s="43">
        <v>6938</v>
      </c>
      <c r="E12" s="17">
        <v>3500.047</v>
      </c>
      <c r="F12" s="17">
        <v>3437.957</v>
      </c>
      <c r="G12" s="44">
        <v>2.6</v>
      </c>
      <c r="H12" s="45">
        <v>1827</v>
      </c>
      <c r="I12" s="9">
        <v>369</v>
      </c>
      <c r="J12" s="9">
        <v>10.1</v>
      </c>
      <c r="K12" s="9">
        <v>22.9</v>
      </c>
      <c r="L12" s="9">
        <v>48.731447958696975</v>
      </c>
      <c r="M12" s="9">
        <v>43.06389656357166</v>
      </c>
      <c r="N12" s="9">
        <v>30.455460544370915</v>
      </c>
      <c r="O12" s="9">
        <v>58.35882996621024</v>
      </c>
      <c r="P12" s="9">
        <v>63.90958285754518</v>
      </c>
      <c r="Q12" s="9">
        <v>63.31354910027086</v>
      </c>
      <c r="R12" s="9">
        <v>1</v>
      </c>
      <c r="S12" s="9">
        <v>1</v>
      </c>
      <c r="T12" s="9">
        <v>18</v>
      </c>
      <c r="U12" s="10">
        <v>153.4</v>
      </c>
      <c r="V12" s="11">
        <v>34179</v>
      </c>
      <c r="W12" s="11">
        <v>31730</v>
      </c>
      <c r="X12" s="10">
        <v>56</v>
      </c>
      <c r="Y12" s="10">
        <v>54.1</v>
      </c>
      <c r="Z12" s="10">
        <v>34.2</v>
      </c>
      <c r="AA12" s="10">
        <v>45.5</v>
      </c>
      <c r="AB12" s="10">
        <v>38.1</v>
      </c>
      <c r="AC12" s="10">
        <v>27.3</v>
      </c>
      <c r="AD12" s="11">
        <v>1002</v>
      </c>
      <c r="AE12" s="11">
        <v>47858</v>
      </c>
      <c r="AF12" s="10">
        <v>847</v>
      </c>
      <c r="AG12" s="11">
        <v>39033</v>
      </c>
      <c r="AH12" s="10">
        <v>234</v>
      </c>
      <c r="AI12" s="11">
        <v>2306</v>
      </c>
      <c r="AJ12" s="10">
        <v>411</v>
      </c>
      <c r="AK12" s="11">
        <v>10407</v>
      </c>
      <c r="AL12" s="10">
        <v>25.5</v>
      </c>
      <c r="AM12" s="12">
        <v>34.2</v>
      </c>
      <c r="AN12" s="5">
        <v>67</v>
      </c>
      <c r="AO12" s="5">
        <v>6225</v>
      </c>
      <c r="AP12" s="5">
        <v>618</v>
      </c>
      <c r="AQ12" s="6">
        <f t="shared" si="0"/>
        <v>10.072815533980583</v>
      </c>
      <c r="AR12" s="5">
        <v>1268</v>
      </c>
      <c r="AS12" s="5">
        <v>4.9</v>
      </c>
      <c r="AT12" s="5">
        <v>1098</v>
      </c>
      <c r="AU12" s="13">
        <f t="shared" si="1"/>
        <v>5.669398907103825</v>
      </c>
      <c r="AV12" s="14">
        <f t="shared" si="2"/>
        <v>6.722462203023758</v>
      </c>
      <c r="AW12" s="5">
        <v>6225</v>
      </c>
      <c r="AX12" s="10">
        <v>926</v>
      </c>
      <c r="AY12" s="15">
        <v>78.7</v>
      </c>
      <c r="AZ12" s="16">
        <v>14</v>
      </c>
      <c r="BA12" s="16">
        <v>1518</v>
      </c>
      <c r="BB12" s="17">
        <v>13455</v>
      </c>
      <c r="BC12" s="18">
        <v>239.1</v>
      </c>
      <c r="BD12" s="18">
        <v>28.9</v>
      </c>
      <c r="BE12" s="18">
        <v>581.6</v>
      </c>
      <c r="BF12" s="18">
        <v>77.6</v>
      </c>
      <c r="BG12" s="19">
        <v>5.61</v>
      </c>
      <c r="BH12" s="18">
        <v>91.5</v>
      </c>
      <c r="BI12" s="18">
        <v>39.9</v>
      </c>
      <c r="BJ12" s="18">
        <v>57.5</v>
      </c>
      <c r="BK12" s="18">
        <v>34.3</v>
      </c>
      <c r="BL12" s="18">
        <v>63.1</v>
      </c>
      <c r="BM12" s="18">
        <v>14.9</v>
      </c>
      <c r="BN12" s="18">
        <v>14.3</v>
      </c>
      <c r="BO12" s="18">
        <v>78.2</v>
      </c>
      <c r="BP12" s="18">
        <v>2739.6</v>
      </c>
      <c r="BQ12" s="20">
        <v>899.6</v>
      </c>
      <c r="BR12" s="20">
        <v>14.3</v>
      </c>
      <c r="BS12" s="21">
        <v>0.32</v>
      </c>
      <c r="BT12" s="21">
        <v>2.54</v>
      </c>
      <c r="BU12" s="21">
        <v>3.67</v>
      </c>
      <c r="BV12" s="22">
        <v>2826</v>
      </c>
      <c r="BW12" s="21">
        <v>11.57</v>
      </c>
      <c r="BX12" s="21">
        <v>8.92</v>
      </c>
      <c r="BY12" s="20">
        <v>33.4</v>
      </c>
      <c r="BZ12" s="21">
        <v>0.54</v>
      </c>
      <c r="CA12" s="23">
        <v>0.59</v>
      </c>
      <c r="CB12" s="21">
        <v>0.52</v>
      </c>
      <c r="CC12" s="15">
        <f>CD12/C12*10000</f>
        <v>65.75248933143669</v>
      </c>
      <c r="CD12" s="10">
        <v>46224</v>
      </c>
      <c r="CE12" s="14">
        <f>CF12/C12*10000</f>
        <v>64.91607396870555</v>
      </c>
      <c r="CF12" s="10">
        <v>45636</v>
      </c>
      <c r="CG12" s="14">
        <f>CH12/C12*10000</f>
        <v>61.0896159317212</v>
      </c>
      <c r="CH12" s="10">
        <v>42946</v>
      </c>
      <c r="CI12" s="14">
        <f>CJ12/C12*10000</f>
        <v>15.735419630156471</v>
      </c>
      <c r="CJ12" s="10">
        <v>11062</v>
      </c>
      <c r="CK12" s="14">
        <f>CL12/C12*10000</f>
        <v>20.438122332859173</v>
      </c>
      <c r="CL12" s="10">
        <v>14368</v>
      </c>
      <c r="CM12" s="14">
        <f>CN12/C12*10000</f>
        <v>22.15220483641536</v>
      </c>
      <c r="CN12" s="10">
        <v>15573</v>
      </c>
      <c r="CO12" s="10">
        <v>43.9</v>
      </c>
      <c r="CP12" s="10">
        <v>65.3</v>
      </c>
      <c r="CQ12" s="10">
        <v>0.33</v>
      </c>
      <c r="CR12" s="10">
        <v>48.1</v>
      </c>
      <c r="CS12" s="10">
        <v>938</v>
      </c>
      <c r="CT12" s="10">
        <v>999</v>
      </c>
      <c r="CU12" s="10">
        <v>36.9</v>
      </c>
      <c r="CV12" s="10">
        <v>43.9</v>
      </c>
      <c r="CW12" s="10">
        <v>185512</v>
      </c>
      <c r="CX12" s="10">
        <v>3</v>
      </c>
      <c r="CY12" s="10">
        <v>1</v>
      </c>
      <c r="CZ12" s="10">
        <v>10</v>
      </c>
      <c r="DA12" s="10">
        <v>17</v>
      </c>
      <c r="DC12" s="10">
        <v>1</v>
      </c>
      <c r="DD12" s="10">
        <v>15</v>
      </c>
      <c r="DF12" s="10">
        <v>4</v>
      </c>
      <c r="DG12" s="10">
        <v>2</v>
      </c>
      <c r="DH12" s="10">
        <v>7</v>
      </c>
      <c r="DI12" s="10">
        <v>107</v>
      </c>
      <c r="DJ12" s="10">
        <v>18</v>
      </c>
      <c r="DK12" s="10">
        <v>1</v>
      </c>
      <c r="DL12" s="10">
        <v>186</v>
      </c>
      <c r="DM12" s="10">
        <v>1</v>
      </c>
      <c r="DN12" s="10">
        <v>0.33</v>
      </c>
      <c r="DO12" s="10">
        <v>18086</v>
      </c>
      <c r="DP12" s="10">
        <v>77.4</v>
      </c>
      <c r="DQ12" s="10">
        <v>70.5</v>
      </c>
      <c r="DR12" s="10">
        <v>15.99</v>
      </c>
      <c r="DS12" s="10">
        <v>4.6</v>
      </c>
      <c r="DT12" s="10">
        <v>121.8</v>
      </c>
      <c r="DU12" s="10">
        <v>30.8</v>
      </c>
      <c r="DV12" s="10">
        <v>5.51</v>
      </c>
      <c r="DW12" s="10">
        <v>1851</v>
      </c>
      <c r="DX12" s="10">
        <v>14.9</v>
      </c>
      <c r="DY12" s="10">
        <v>2826</v>
      </c>
      <c r="DZ12" s="10">
        <v>3.2</v>
      </c>
      <c r="EA12" s="10">
        <v>27.8</v>
      </c>
      <c r="EB12" s="10">
        <v>410</v>
      </c>
      <c r="EC12" s="32">
        <v>75.6</v>
      </c>
      <c r="ED12" s="32">
        <v>75</v>
      </c>
      <c r="EE12" s="32">
        <v>1838.4</v>
      </c>
      <c r="EF12" s="32">
        <v>110.4</v>
      </c>
      <c r="EG12" s="32">
        <v>10509</v>
      </c>
      <c r="EH12" s="32">
        <v>65.2</v>
      </c>
      <c r="EI12" s="32">
        <v>51.2</v>
      </c>
      <c r="EJ12" s="32">
        <v>1690022</v>
      </c>
      <c r="EK12" s="10">
        <v>4773</v>
      </c>
      <c r="EL12" s="32">
        <v>10909</v>
      </c>
      <c r="EM12" s="32">
        <v>2659</v>
      </c>
      <c r="EN12" s="33">
        <v>581</v>
      </c>
      <c r="EO12" s="16">
        <v>7047</v>
      </c>
      <c r="EP12" s="33">
        <v>6</v>
      </c>
      <c r="EQ12" s="8">
        <v>45239</v>
      </c>
      <c r="ER12" s="33">
        <f t="shared" si="3"/>
        <v>22.252336448598133</v>
      </c>
      <c r="ES12" s="33">
        <v>11.4</v>
      </c>
      <c r="ET12" s="33">
        <v>29.7</v>
      </c>
      <c r="EU12" s="33">
        <v>22.5</v>
      </c>
      <c r="EV12" s="8">
        <v>179276</v>
      </c>
      <c r="EW12" s="34">
        <v>6</v>
      </c>
      <c r="EX12" s="34">
        <v>6.1</v>
      </c>
      <c r="EY12" s="8">
        <v>15370</v>
      </c>
      <c r="EZ12" s="40">
        <v>1.3331056257992637</v>
      </c>
      <c r="FA12" s="36">
        <v>3.63</v>
      </c>
      <c r="FB12" s="37">
        <v>29.6</v>
      </c>
      <c r="FC12" s="38">
        <v>28.54</v>
      </c>
      <c r="FD12" s="35">
        <v>15.4</v>
      </c>
      <c r="FE12" s="38">
        <v>17.5</v>
      </c>
      <c r="FF12" s="38">
        <v>3259</v>
      </c>
      <c r="FG12" s="38">
        <v>30.68</v>
      </c>
      <c r="FH12" s="38">
        <v>17.42</v>
      </c>
      <c r="FI12" s="35">
        <v>16.31</v>
      </c>
      <c r="FJ12" s="39">
        <v>44.3</v>
      </c>
      <c r="FK12" s="10">
        <v>1.28</v>
      </c>
      <c r="FL12" s="10">
        <v>2.09</v>
      </c>
      <c r="FM12" s="10">
        <v>2.8</v>
      </c>
      <c r="FN12" s="10">
        <v>4.7</v>
      </c>
      <c r="FO12" s="10">
        <v>20.6</v>
      </c>
      <c r="FP12" s="10">
        <v>8.6</v>
      </c>
      <c r="FQ12" s="10">
        <v>2</v>
      </c>
    </row>
    <row r="13" spans="1:173" ht="13.5">
      <c r="A13" s="1" t="s">
        <v>50</v>
      </c>
      <c r="B13" s="46">
        <v>6039</v>
      </c>
      <c r="C13" s="8">
        <v>6020000</v>
      </c>
      <c r="D13" s="43">
        <v>5926</v>
      </c>
      <c r="E13" s="17">
        <v>2976.862</v>
      </c>
      <c r="F13" s="17">
        <v>2949.487</v>
      </c>
      <c r="G13" s="44">
        <v>2.2</v>
      </c>
      <c r="H13" s="45">
        <v>1149</v>
      </c>
      <c r="I13" s="9">
        <v>300</v>
      </c>
      <c r="J13" s="9">
        <v>10.5</v>
      </c>
      <c r="K13" s="9">
        <v>25.9</v>
      </c>
      <c r="L13" s="9">
        <v>50.955289029174224</v>
      </c>
      <c r="M13" s="9">
        <v>45.780664087277195</v>
      </c>
      <c r="N13" s="9">
        <v>44.230017531809594</v>
      </c>
      <c r="O13" s="9">
        <v>62.40523778690742</v>
      </c>
      <c r="P13" s="9">
        <v>62.37855148915028</v>
      </c>
      <c r="Q13" s="9">
        <v>56.65234555841878</v>
      </c>
      <c r="R13" s="9">
        <v>1</v>
      </c>
      <c r="S13" s="9">
        <v>0</v>
      </c>
      <c r="T13" s="9">
        <v>24</v>
      </c>
      <c r="U13" s="10">
        <v>156.3</v>
      </c>
      <c r="V13" s="11">
        <v>29359</v>
      </c>
      <c r="W13" s="11">
        <v>28506</v>
      </c>
      <c r="X13" s="10">
        <v>59.4</v>
      </c>
      <c r="Y13" s="10">
        <v>56.3</v>
      </c>
      <c r="Z13" s="10">
        <v>35.1</v>
      </c>
      <c r="AA13" s="10">
        <v>45.5</v>
      </c>
      <c r="AB13" s="10">
        <v>38.5</v>
      </c>
      <c r="AC13" s="10">
        <v>28.9</v>
      </c>
      <c r="AD13" s="11">
        <v>1452</v>
      </c>
      <c r="AE13" s="11">
        <v>45452</v>
      </c>
      <c r="AF13" s="10">
        <v>590</v>
      </c>
      <c r="AG13" s="11">
        <v>32732</v>
      </c>
      <c r="AH13" s="10">
        <v>126</v>
      </c>
      <c r="AI13" s="11">
        <v>1520</v>
      </c>
      <c r="AJ13" s="10">
        <v>278</v>
      </c>
      <c r="AK13" s="11">
        <v>8007</v>
      </c>
      <c r="AL13" s="10">
        <v>25.7</v>
      </c>
      <c r="AM13" s="12">
        <v>35.1</v>
      </c>
      <c r="AN13" s="5">
        <v>74.5</v>
      </c>
      <c r="AO13" s="5">
        <v>5344</v>
      </c>
      <c r="AP13" s="5">
        <v>546</v>
      </c>
      <c r="AQ13" s="6">
        <f t="shared" si="0"/>
        <v>9.787545787545788</v>
      </c>
      <c r="AR13" s="5">
        <v>1140</v>
      </c>
      <c r="AS13" s="5">
        <v>4.7</v>
      </c>
      <c r="AT13" s="5">
        <v>907</v>
      </c>
      <c r="AU13" s="13">
        <f t="shared" si="1"/>
        <v>5.8919514884233735</v>
      </c>
      <c r="AV13" s="14">
        <f t="shared" si="2"/>
        <v>6.4619105199516325</v>
      </c>
      <c r="AW13" s="5">
        <v>5344</v>
      </c>
      <c r="AX13" s="10">
        <v>827</v>
      </c>
      <c r="AY13" s="15">
        <v>81.2</v>
      </c>
      <c r="AZ13" s="16">
        <v>19</v>
      </c>
      <c r="BA13" s="16">
        <v>3220</v>
      </c>
      <c r="BB13" s="17">
        <v>11545</v>
      </c>
      <c r="BC13" s="18">
        <v>267.1</v>
      </c>
      <c r="BD13" s="18">
        <v>35.5</v>
      </c>
      <c r="BE13" s="18">
        <v>590.3</v>
      </c>
      <c r="BF13" s="18">
        <v>50.9</v>
      </c>
      <c r="BG13" s="19">
        <v>5.75</v>
      </c>
      <c r="BH13" s="18">
        <v>91.9</v>
      </c>
      <c r="BI13" s="18">
        <v>40.9</v>
      </c>
      <c r="BJ13" s="18">
        <v>56.6</v>
      </c>
      <c r="BK13" s="18">
        <v>35.7</v>
      </c>
      <c r="BL13" s="18">
        <v>62.2</v>
      </c>
      <c r="BM13" s="18">
        <v>16.2</v>
      </c>
      <c r="BN13" s="18">
        <v>13.7</v>
      </c>
      <c r="BO13" s="18">
        <v>70.8</v>
      </c>
      <c r="BP13" s="18">
        <v>1727</v>
      </c>
      <c r="BQ13" s="20">
        <v>971.7</v>
      </c>
      <c r="BR13" s="20">
        <v>13.7</v>
      </c>
      <c r="BS13" s="21">
        <v>0.25</v>
      </c>
      <c r="BT13" s="21">
        <v>2.87</v>
      </c>
      <c r="BU13" s="21">
        <v>3.32</v>
      </c>
      <c r="BV13" s="22">
        <v>3143</v>
      </c>
      <c r="BW13" s="21">
        <v>12.97</v>
      </c>
      <c r="BX13" s="21">
        <v>9.74</v>
      </c>
      <c r="BY13" s="20">
        <v>33.3</v>
      </c>
      <c r="BZ13" s="21">
        <v>1.02</v>
      </c>
      <c r="CA13" s="23">
        <v>0.67</v>
      </c>
      <c r="CB13" s="21">
        <v>0.64</v>
      </c>
      <c r="CC13" s="15">
        <f>CD13/C13*10000</f>
        <v>64.77906976744185</v>
      </c>
      <c r="CD13" s="10">
        <v>38997</v>
      </c>
      <c r="CE13" s="14">
        <f>CF13/C13*10000</f>
        <v>65.77574750830564</v>
      </c>
      <c r="CF13" s="10">
        <v>39597</v>
      </c>
      <c r="CG13" s="14">
        <f>CH13/C13*10000</f>
        <v>62.68936877076412</v>
      </c>
      <c r="CH13" s="10">
        <v>37739</v>
      </c>
      <c r="CI13" s="14">
        <f>CJ13/C13*10000</f>
        <v>16.011627906976745</v>
      </c>
      <c r="CJ13" s="10">
        <v>9639</v>
      </c>
      <c r="CK13" s="14">
        <f>CL13/C13*10000</f>
        <v>21.09634551495017</v>
      </c>
      <c r="CL13" s="10">
        <v>12700</v>
      </c>
      <c r="CM13" s="14">
        <f>CN13/C13*10000</f>
        <v>22.646179401993354</v>
      </c>
      <c r="CN13" s="10">
        <v>13633</v>
      </c>
      <c r="CO13" s="10">
        <v>42.2</v>
      </c>
      <c r="CP13" s="10">
        <v>69.6</v>
      </c>
      <c r="CQ13" s="10">
        <v>0.43</v>
      </c>
      <c r="CR13" s="10">
        <v>47.3</v>
      </c>
      <c r="CS13" s="10">
        <v>988</v>
      </c>
      <c r="CT13" s="10">
        <v>1021</v>
      </c>
      <c r="CU13" s="10">
        <v>58.3</v>
      </c>
      <c r="CV13" s="10">
        <v>42.2</v>
      </c>
      <c r="CW13" s="10">
        <v>163383</v>
      </c>
      <c r="CX13" s="10">
        <v>3</v>
      </c>
      <c r="CY13" s="10">
        <v>2</v>
      </c>
      <c r="CZ13" s="10">
        <v>11</v>
      </c>
      <c r="DA13" s="10">
        <v>15</v>
      </c>
      <c r="DC13" s="10">
        <v>3</v>
      </c>
      <c r="DD13" s="10">
        <v>1</v>
      </c>
      <c r="DF13" s="10">
        <v>6</v>
      </c>
      <c r="DG13" s="10">
        <v>66</v>
      </c>
      <c r="DH13" s="10">
        <v>4</v>
      </c>
      <c r="DI13" s="10">
        <v>122</v>
      </c>
      <c r="DJ13" s="10">
        <v>15</v>
      </c>
      <c r="DK13" s="10">
        <v>1</v>
      </c>
      <c r="DL13" s="10">
        <v>249</v>
      </c>
      <c r="DM13" s="10">
        <v>1.52</v>
      </c>
      <c r="DN13" s="10">
        <v>0.43</v>
      </c>
      <c r="DO13" s="10">
        <v>14757</v>
      </c>
      <c r="DP13" s="10">
        <v>73.5</v>
      </c>
      <c r="DQ13" s="10">
        <v>69.1</v>
      </c>
      <c r="DR13" s="10">
        <v>15.86</v>
      </c>
      <c r="DS13" s="10">
        <v>4.4</v>
      </c>
      <c r="DT13" s="10">
        <v>141.9</v>
      </c>
      <c r="DU13" s="10">
        <v>28.3</v>
      </c>
      <c r="DV13" s="10">
        <v>4.72</v>
      </c>
      <c r="DW13" s="10">
        <v>1168.2</v>
      </c>
      <c r="DX13" s="10">
        <v>16.2</v>
      </c>
      <c r="DY13" s="10">
        <v>3143</v>
      </c>
      <c r="DZ13" s="10">
        <v>2.5</v>
      </c>
      <c r="EA13" s="10">
        <v>29.2</v>
      </c>
      <c r="EB13" s="10">
        <v>413</v>
      </c>
      <c r="EC13" s="32">
        <v>73.8</v>
      </c>
      <c r="ED13" s="32">
        <v>101</v>
      </c>
      <c r="EE13" s="32">
        <v>1163.7</v>
      </c>
      <c r="EF13" s="32">
        <v>113</v>
      </c>
      <c r="EG13" s="32">
        <v>13265</v>
      </c>
      <c r="EH13" s="32">
        <v>72.7</v>
      </c>
      <c r="EI13" s="32">
        <v>53</v>
      </c>
      <c r="EJ13" s="32">
        <v>1548539</v>
      </c>
      <c r="EK13" s="10">
        <v>4005</v>
      </c>
      <c r="EL13" s="32">
        <v>9726</v>
      </c>
      <c r="EM13" s="32">
        <v>3070</v>
      </c>
      <c r="EN13" s="33">
        <v>475</v>
      </c>
      <c r="EO13" s="16">
        <v>6039</v>
      </c>
      <c r="EP13" s="33">
        <v>5.3</v>
      </c>
      <c r="EQ13" s="8">
        <v>38309</v>
      </c>
      <c r="ER13" s="33">
        <f t="shared" si="3"/>
        <v>5.436213991769547</v>
      </c>
      <c r="ES13" s="33">
        <v>12.5</v>
      </c>
      <c r="ET13" s="33">
        <v>29.8</v>
      </c>
      <c r="EU13" s="33">
        <v>22.3</v>
      </c>
      <c r="EV13" s="8">
        <v>164278</v>
      </c>
      <c r="EW13" s="34">
        <v>5.3</v>
      </c>
      <c r="EX13" s="34">
        <v>6.1</v>
      </c>
      <c r="EY13" s="8">
        <v>13365</v>
      </c>
      <c r="EZ13" s="40">
        <v>1.2328744127599263</v>
      </c>
      <c r="FA13" s="36">
        <v>3.1</v>
      </c>
      <c r="FB13" s="37">
        <v>29.8</v>
      </c>
      <c r="FC13" s="38">
        <v>27.1</v>
      </c>
      <c r="FD13" s="35">
        <v>16.1</v>
      </c>
      <c r="FE13" s="38">
        <v>15.2</v>
      </c>
      <c r="FF13" s="38">
        <v>3205</v>
      </c>
      <c r="FG13" s="38">
        <v>26.36</v>
      </c>
      <c r="FH13" s="38">
        <v>16.55</v>
      </c>
      <c r="FI13" s="35">
        <v>16.1</v>
      </c>
      <c r="FJ13" s="39">
        <v>43.8</v>
      </c>
      <c r="FK13" s="10">
        <v>1.33</v>
      </c>
      <c r="FL13" s="10">
        <v>2.16</v>
      </c>
      <c r="FM13" s="10">
        <v>2.8</v>
      </c>
      <c r="FN13" s="10">
        <v>4.7</v>
      </c>
      <c r="FO13" s="10">
        <v>21.6</v>
      </c>
      <c r="FP13" s="10">
        <v>7.3</v>
      </c>
      <c r="FQ13" s="10">
        <v>1.6</v>
      </c>
    </row>
    <row r="14" spans="1:173" ht="13.5">
      <c r="A14" s="1" t="s">
        <v>51</v>
      </c>
      <c r="B14" s="46">
        <v>12378</v>
      </c>
      <c r="C14" s="8">
        <v>12310000</v>
      </c>
      <c r="D14" s="43">
        <v>12064</v>
      </c>
      <c r="E14" s="17">
        <v>6029</v>
      </c>
      <c r="F14" s="17">
        <v>6036</v>
      </c>
      <c r="G14" s="44">
        <v>2.5</v>
      </c>
      <c r="H14" s="45">
        <v>5517</v>
      </c>
      <c r="I14" s="9">
        <v>703</v>
      </c>
      <c r="J14" s="9">
        <v>15.7</v>
      </c>
      <c r="K14" s="9">
        <v>32.7</v>
      </c>
      <c r="L14" s="9">
        <v>71.67279693287315</v>
      </c>
      <c r="M14" s="9">
        <v>58.293798095480504</v>
      </c>
      <c r="N14" s="9">
        <v>52.02732681749185</v>
      </c>
      <c r="O14" s="9">
        <v>94.00114077007588</v>
      </c>
      <c r="P14" s="9">
        <v>82.66471712038273</v>
      </c>
      <c r="Q14" s="9">
        <v>76.01146835192642</v>
      </c>
      <c r="R14" s="9">
        <v>13</v>
      </c>
      <c r="S14" s="9">
        <v>3</v>
      </c>
      <c r="T14" s="9">
        <v>97</v>
      </c>
      <c r="U14" s="10">
        <v>156.7</v>
      </c>
      <c r="V14" s="11">
        <v>55937</v>
      </c>
      <c r="W14" s="11">
        <v>61265</v>
      </c>
      <c r="X14" s="10">
        <v>68.4</v>
      </c>
      <c r="Y14" s="10">
        <v>69.7</v>
      </c>
      <c r="Z14" s="10">
        <v>42.6</v>
      </c>
      <c r="AA14" s="10">
        <v>56.7</v>
      </c>
      <c r="AB14" s="10">
        <v>32.4</v>
      </c>
      <c r="AC14" s="10">
        <v>23.7</v>
      </c>
      <c r="AD14" s="11">
        <v>3118</v>
      </c>
      <c r="AE14" s="11">
        <v>117615</v>
      </c>
      <c r="AF14" s="11">
        <v>1500</v>
      </c>
      <c r="AG14" s="11">
        <v>93205</v>
      </c>
      <c r="AH14" s="10">
        <v>568</v>
      </c>
      <c r="AI14" s="11">
        <v>7796</v>
      </c>
      <c r="AJ14" s="10">
        <v>521</v>
      </c>
      <c r="AK14" s="11">
        <v>22006</v>
      </c>
      <c r="AL14" s="10">
        <v>15.9</v>
      </c>
      <c r="AM14" s="12">
        <v>42.6</v>
      </c>
      <c r="AN14" s="5">
        <v>100</v>
      </c>
      <c r="AO14" s="5">
        <v>11026</v>
      </c>
      <c r="AP14" s="5">
        <v>1422</v>
      </c>
      <c r="AQ14" s="6">
        <f t="shared" si="0"/>
        <v>7.753867791842476</v>
      </c>
      <c r="AR14" s="5">
        <v>3184</v>
      </c>
      <c r="AS14" s="5">
        <v>3.5</v>
      </c>
      <c r="AT14" s="5">
        <v>2485</v>
      </c>
      <c r="AU14" s="13">
        <f t="shared" si="1"/>
        <v>4.4370221327967805</v>
      </c>
      <c r="AV14" s="14">
        <f t="shared" si="2"/>
        <v>7.340878828229028</v>
      </c>
      <c r="AW14" s="5">
        <v>11026</v>
      </c>
      <c r="AX14" s="10">
        <v>1502</v>
      </c>
      <c r="AY14" s="15">
        <v>82.1</v>
      </c>
      <c r="AZ14" s="16">
        <v>10</v>
      </c>
      <c r="BA14" s="16">
        <v>5607</v>
      </c>
      <c r="BB14" s="17">
        <v>25685</v>
      </c>
      <c r="BC14" s="18">
        <v>168.1</v>
      </c>
      <c r="BD14" s="18">
        <v>8.5</v>
      </c>
      <c r="BE14" s="18">
        <v>542.9</v>
      </c>
      <c r="BF14" s="18">
        <v>7.7</v>
      </c>
      <c r="BG14" s="19">
        <v>13.12</v>
      </c>
      <c r="BH14" s="18">
        <v>84.7</v>
      </c>
      <c r="BI14" s="18">
        <v>66.6</v>
      </c>
      <c r="BJ14" s="18">
        <v>30.3</v>
      </c>
      <c r="BK14" s="18">
        <v>55.5</v>
      </c>
      <c r="BL14" s="18">
        <v>41.5</v>
      </c>
      <c r="BM14" s="18">
        <v>17.6</v>
      </c>
      <c r="BN14" s="18">
        <v>12</v>
      </c>
      <c r="BO14" s="18">
        <v>98</v>
      </c>
      <c r="BP14" s="18">
        <v>8818.9</v>
      </c>
      <c r="BQ14" s="20">
        <v>1765.4</v>
      </c>
      <c r="BR14" s="20">
        <v>12</v>
      </c>
      <c r="BS14" s="21">
        <v>0.12</v>
      </c>
      <c r="BT14" s="21">
        <v>3.58</v>
      </c>
      <c r="BU14" s="21">
        <v>26.07</v>
      </c>
      <c r="BV14" s="22">
        <v>4219</v>
      </c>
      <c r="BW14" s="21">
        <v>12.74</v>
      </c>
      <c r="BX14" s="21">
        <v>11.7</v>
      </c>
      <c r="BY14" s="20">
        <v>94.6</v>
      </c>
      <c r="BZ14" s="21">
        <v>0.04</v>
      </c>
      <c r="CA14" s="23">
        <v>0.05</v>
      </c>
      <c r="CB14" s="21">
        <v>0.09</v>
      </c>
      <c r="CC14" s="15">
        <f>CD14/C14*10000</f>
        <v>68.46953696181966</v>
      </c>
      <c r="CD14" s="10">
        <v>84286</v>
      </c>
      <c r="CE14" s="14">
        <f>CF14/C14*10000</f>
        <v>70.96669374492282</v>
      </c>
      <c r="CF14" s="10">
        <v>87360</v>
      </c>
      <c r="CG14" s="14">
        <f>CH14/C14*10000</f>
        <v>68.74329813160033</v>
      </c>
      <c r="CH14" s="10">
        <v>84623</v>
      </c>
      <c r="CI14" s="14">
        <f>CJ14/C14*10000</f>
        <v>17.504467912266453</v>
      </c>
      <c r="CJ14" s="10">
        <v>21548</v>
      </c>
      <c r="CK14" s="14">
        <f>CL14/C14*10000</f>
        <v>21.959382615759544</v>
      </c>
      <c r="CL14" s="10">
        <v>27032</v>
      </c>
      <c r="CM14" s="14">
        <f>CN14/C14*10000</f>
        <v>23.379366368805847</v>
      </c>
      <c r="CN14" s="10">
        <v>28780</v>
      </c>
      <c r="CO14" s="10">
        <v>52.4</v>
      </c>
      <c r="CP14" s="10">
        <v>74.2</v>
      </c>
      <c r="CQ14" s="10">
        <v>0.94</v>
      </c>
      <c r="CR14" s="10">
        <v>48.8</v>
      </c>
      <c r="CS14" s="10">
        <v>1271</v>
      </c>
      <c r="CT14" s="10">
        <v>1566</v>
      </c>
      <c r="CU14" s="10">
        <v>11.6</v>
      </c>
      <c r="CV14" s="10">
        <v>52.4</v>
      </c>
      <c r="CW14" s="10">
        <v>329862</v>
      </c>
      <c r="CX14" s="10">
        <v>10</v>
      </c>
      <c r="CY14" s="10">
        <v>4</v>
      </c>
      <c r="CZ14" s="10">
        <v>25</v>
      </c>
      <c r="DA14" s="10">
        <v>13</v>
      </c>
      <c r="DB14" s="10">
        <v>3</v>
      </c>
      <c r="DC14" s="10">
        <v>8</v>
      </c>
      <c r="DD14" s="10">
        <v>8</v>
      </c>
      <c r="DF14" s="10">
        <v>4</v>
      </c>
      <c r="DG14" s="10">
        <v>27</v>
      </c>
      <c r="DH14" s="10">
        <v>35</v>
      </c>
      <c r="DI14" s="10">
        <v>153</v>
      </c>
      <c r="DJ14" s="10">
        <v>60</v>
      </c>
      <c r="DK14" s="10">
        <v>11</v>
      </c>
      <c r="DL14" s="10">
        <v>361</v>
      </c>
      <c r="DM14" s="10">
        <v>1.09</v>
      </c>
      <c r="DN14" s="10">
        <v>0.94</v>
      </c>
      <c r="DO14" s="10">
        <v>17132</v>
      </c>
      <c r="DP14" s="10">
        <v>46</v>
      </c>
      <c r="DQ14" s="10">
        <v>43.1</v>
      </c>
      <c r="DR14" s="10">
        <v>16.96</v>
      </c>
      <c r="DS14" s="10">
        <v>5.1</v>
      </c>
      <c r="DT14" s="10">
        <v>253.7</v>
      </c>
      <c r="DU14" s="10">
        <v>26.1</v>
      </c>
      <c r="DV14" s="10">
        <v>9.65</v>
      </c>
      <c r="DW14" s="10">
        <v>5629</v>
      </c>
      <c r="DX14" s="10">
        <v>17.6</v>
      </c>
      <c r="DY14" s="10">
        <v>4291</v>
      </c>
      <c r="DZ14" s="10">
        <v>1.2</v>
      </c>
      <c r="EA14" s="10">
        <v>25</v>
      </c>
      <c r="EB14" s="10">
        <v>254.8</v>
      </c>
      <c r="EC14" s="32">
        <v>75.2</v>
      </c>
      <c r="ED14" s="32">
        <v>254</v>
      </c>
      <c r="EE14" s="32">
        <v>5524.7</v>
      </c>
      <c r="EF14" s="32">
        <v>142</v>
      </c>
      <c r="EG14" s="32">
        <v>11875</v>
      </c>
      <c r="EH14" s="32">
        <v>74.1</v>
      </c>
      <c r="EI14" s="32">
        <v>51.4</v>
      </c>
      <c r="EJ14" s="32">
        <v>6200738</v>
      </c>
      <c r="EK14" s="10">
        <v>8385</v>
      </c>
      <c r="EL14" s="32">
        <v>14534</v>
      </c>
      <c r="EM14" s="32">
        <v>4080</v>
      </c>
      <c r="EN14" s="8">
        <v>3287</v>
      </c>
      <c r="EO14" s="16">
        <v>12378</v>
      </c>
      <c r="EP14" s="33">
        <v>5.9</v>
      </c>
      <c r="EQ14" s="8">
        <v>88438</v>
      </c>
      <c r="ER14" s="33">
        <f t="shared" si="3"/>
        <v>14.64447756251035</v>
      </c>
      <c r="ES14" s="33">
        <v>12.7</v>
      </c>
      <c r="ET14" s="33">
        <v>30.7</v>
      </c>
      <c r="EU14" s="33">
        <v>22.7</v>
      </c>
      <c r="EV14" s="8">
        <v>299406</v>
      </c>
      <c r="EW14" s="34">
        <v>5.9</v>
      </c>
      <c r="EX14" s="34">
        <v>6.4</v>
      </c>
      <c r="EY14" s="8">
        <v>28221</v>
      </c>
      <c r="EZ14" s="40">
        <v>1.7950505402579295</v>
      </c>
      <c r="FA14" s="36">
        <v>3.51</v>
      </c>
      <c r="FB14" s="37">
        <v>42.9</v>
      </c>
      <c r="FC14" s="38">
        <v>19.95</v>
      </c>
      <c r="FD14" s="35">
        <v>16.7</v>
      </c>
      <c r="FE14" s="38">
        <v>95.1</v>
      </c>
      <c r="FF14" s="38">
        <v>4365</v>
      </c>
      <c r="FG14" s="38">
        <v>26.56</v>
      </c>
      <c r="FH14" s="38">
        <v>16.73</v>
      </c>
      <c r="FI14" s="35">
        <v>17.16</v>
      </c>
      <c r="FJ14" s="39">
        <v>38.5</v>
      </c>
      <c r="FK14" s="10">
        <v>1.52</v>
      </c>
      <c r="FL14" s="10">
        <v>2.28</v>
      </c>
      <c r="FM14" s="10">
        <v>3.6</v>
      </c>
      <c r="FN14" s="10">
        <v>4.8</v>
      </c>
      <c r="FO14" s="10">
        <v>23.5</v>
      </c>
      <c r="FP14" s="10">
        <v>7.2</v>
      </c>
      <c r="FQ14" s="10">
        <v>-0.1</v>
      </c>
    </row>
    <row r="15" spans="1:173" ht="13.5">
      <c r="A15" s="1" t="s">
        <v>52</v>
      </c>
      <c r="B15" s="46">
        <v>8732</v>
      </c>
      <c r="C15" s="8">
        <v>8690000</v>
      </c>
      <c r="D15" s="43">
        <v>8490</v>
      </c>
      <c r="E15" s="17">
        <v>4308.615</v>
      </c>
      <c r="F15" s="17">
        <v>4181.317</v>
      </c>
      <c r="G15" s="44">
        <v>3</v>
      </c>
      <c r="H15" s="45">
        <v>3515</v>
      </c>
      <c r="I15" s="9">
        <v>367</v>
      </c>
      <c r="J15" s="9">
        <v>12.5</v>
      </c>
      <c r="K15" s="9">
        <v>32.6</v>
      </c>
      <c r="L15" s="9">
        <v>43.12711284717817</v>
      </c>
      <c r="M15" s="9">
        <v>47.6705893211593</v>
      </c>
      <c r="N15" s="9">
        <v>37.65297680807761</v>
      </c>
      <c r="O15" s="9">
        <v>68.22043465497524</v>
      </c>
      <c r="P15" s="9">
        <v>66.58888775223627</v>
      </c>
      <c r="Q15" s="9">
        <v>52.90541856612698</v>
      </c>
      <c r="R15" s="9">
        <v>2</v>
      </c>
      <c r="S15" s="9">
        <v>1</v>
      </c>
      <c r="T15" s="9">
        <v>20</v>
      </c>
      <c r="U15" s="10">
        <v>157.2</v>
      </c>
      <c r="V15" s="11">
        <v>37618</v>
      </c>
      <c r="W15" s="11">
        <v>37159</v>
      </c>
      <c r="X15" s="10">
        <v>64.4</v>
      </c>
      <c r="Y15" s="10">
        <v>62.8</v>
      </c>
      <c r="Z15" s="10">
        <v>39</v>
      </c>
      <c r="AA15" s="10">
        <v>51.6</v>
      </c>
      <c r="AB15" s="10">
        <v>33.1</v>
      </c>
      <c r="AC15" s="10">
        <v>24.4</v>
      </c>
      <c r="AD15" s="10">
        <v>462</v>
      </c>
      <c r="AE15" s="11">
        <v>19182</v>
      </c>
      <c r="AF15" s="10">
        <v>634</v>
      </c>
      <c r="AG15" s="11">
        <v>33796</v>
      </c>
      <c r="AH15" s="10">
        <v>84</v>
      </c>
      <c r="AI15" s="10">
        <v>560</v>
      </c>
      <c r="AJ15" s="10">
        <v>276</v>
      </c>
      <c r="AK15" s="11">
        <v>6974</v>
      </c>
      <c r="AL15" s="10">
        <v>17.4</v>
      </c>
      <c r="AM15" s="12">
        <v>39</v>
      </c>
      <c r="AN15" s="5">
        <v>72.3</v>
      </c>
      <c r="AO15" s="5">
        <v>7673</v>
      </c>
      <c r="AP15" s="5">
        <v>872</v>
      </c>
      <c r="AQ15" s="6">
        <f t="shared" si="0"/>
        <v>8.799311926605505</v>
      </c>
      <c r="AR15" s="5">
        <v>1816</v>
      </c>
      <c r="AS15" s="5">
        <v>4.2</v>
      </c>
      <c r="AT15" s="5">
        <v>1374</v>
      </c>
      <c r="AU15" s="13">
        <f t="shared" si="1"/>
        <v>5.584425036390102</v>
      </c>
      <c r="AV15" s="14">
        <f t="shared" si="2"/>
        <v>6.643290043290043</v>
      </c>
      <c r="AW15" s="5">
        <v>7673</v>
      </c>
      <c r="AX15" s="10">
        <v>1155</v>
      </c>
      <c r="AY15" s="15">
        <v>83.8</v>
      </c>
      <c r="AZ15" s="16">
        <v>11</v>
      </c>
      <c r="BA15" s="16">
        <v>4712</v>
      </c>
      <c r="BB15" s="17">
        <v>17537</v>
      </c>
      <c r="BC15" s="18">
        <v>138.8</v>
      </c>
      <c r="BD15" s="18">
        <v>13.9</v>
      </c>
      <c r="BE15" s="18">
        <v>562.3</v>
      </c>
      <c r="BF15" s="18">
        <v>22.1</v>
      </c>
      <c r="BG15" s="19">
        <v>9.36</v>
      </c>
      <c r="BH15" s="18">
        <v>89.6</v>
      </c>
      <c r="BI15" s="18">
        <v>53.6</v>
      </c>
      <c r="BJ15" s="18">
        <v>43.4</v>
      </c>
      <c r="BK15" s="18">
        <v>44</v>
      </c>
      <c r="BL15" s="18">
        <v>53.9</v>
      </c>
      <c r="BM15" s="18">
        <v>15.6</v>
      </c>
      <c r="BN15" s="18">
        <v>13.9</v>
      </c>
      <c r="BO15" s="18">
        <v>93.6</v>
      </c>
      <c r="BP15" s="18">
        <v>5950.5</v>
      </c>
      <c r="BQ15" s="20">
        <v>1169</v>
      </c>
      <c r="BR15" s="20">
        <v>13.9</v>
      </c>
      <c r="BS15" s="21">
        <v>0.33</v>
      </c>
      <c r="BT15" s="21">
        <v>2.87</v>
      </c>
      <c r="BU15" s="21">
        <v>3.47</v>
      </c>
      <c r="BV15" s="22">
        <v>3051</v>
      </c>
      <c r="BW15" s="21">
        <v>15.3</v>
      </c>
      <c r="BX15" s="21">
        <v>9.97</v>
      </c>
      <c r="BY15" s="20">
        <v>41.3</v>
      </c>
      <c r="BZ15" s="21">
        <v>0.06</v>
      </c>
      <c r="CA15" s="23">
        <v>0.04</v>
      </c>
      <c r="CB15" s="21">
        <v>0.05</v>
      </c>
      <c r="CC15" s="15">
        <f>CD15/C15*10000</f>
        <v>71.307249712313</v>
      </c>
      <c r="CD15" s="10">
        <v>61966</v>
      </c>
      <c r="CE15" s="14">
        <f>CF15/C15*10000</f>
        <v>70.59953970080552</v>
      </c>
      <c r="CF15" s="10">
        <v>61351</v>
      </c>
      <c r="CG15" s="14">
        <f>CH15/C15*10000</f>
        <v>68.18296892980437</v>
      </c>
      <c r="CH15" s="10">
        <v>59251</v>
      </c>
      <c r="CI15" s="14">
        <f>CJ15/C15*10000</f>
        <v>16.78711162255466</v>
      </c>
      <c r="CJ15" s="10">
        <v>14588</v>
      </c>
      <c r="CK15" s="14">
        <f>CL15/C15*10000</f>
        <v>21.666283084004604</v>
      </c>
      <c r="CL15" s="10">
        <v>18828</v>
      </c>
      <c r="CM15" s="14">
        <f>CN15/C15*10000</f>
        <v>23.157652474108172</v>
      </c>
      <c r="CN15" s="10">
        <v>20124</v>
      </c>
      <c r="CO15" s="10">
        <v>48.8</v>
      </c>
      <c r="CP15" s="10">
        <v>69.6</v>
      </c>
      <c r="CQ15" s="10">
        <v>0.29</v>
      </c>
      <c r="CR15" s="10">
        <v>46</v>
      </c>
      <c r="CS15" s="10">
        <v>996</v>
      </c>
      <c r="CT15" s="10">
        <v>1233</v>
      </c>
      <c r="CU15" s="10">
        <v>17</v>
      </c>
      <c r="CV15" s="10">
        <v>48.8</v>
      </c>
      <c r="CW15" s="10">
        <v>206295</v>
      </c>
      <c r="CX15" s="10">
        <v>6</v>
      </c>
      <c r="CY15" s="10">
        <v>2</v>
      </c>
      <c r="CZ15" s="10">
        <v>7</v>
      </c>
      <c r="DA15" s="10">
        <v>39</v>
      </c>
      <c r="DC15" s="10">
        <v>1</v>
      </c>
      <c r="DD15" s="10">
        <v>4</v>
      </c>
      <c r="DE15" s="10">
        <v>3</v>
      </c>
      <c r="DH15" s="10">
        <v>6</v>
      </c>
      <c r="DI15" s="10">
        <v>105</v>
      </c>
      <c r="DJ15" s="10">
        <v>44</v>
      </c>
      <c r="DK15" s="10">
        <v>15</v>
      </c>
      <c r="DL15" s="10">
        <v>232</v>
      </c>
      <c r="DM15" s="10">
        <v>1.12</v>
      </c>
      <c r="DN15" s="10">
        <v>0.29</v>
      </c>
      <c r="DO15" s="10">
        <v>16035</v>
      </c>
      <c r="DP15" s="10">
        <v>70.2</v>
      </c>
      <c r="DQ15" s="10">
        <v>64.7</v>
      </c>
      <c r="DR15" s="10">
        <v>15.68</v>
      </c>
      <c r="DS15" s="10">
        <v>3.7</v>
      </c>
      <c r="DT15" s="10">
        <v>162.2</v>
      </c>
      <c r="DU15" s="10">
        <v>25.1</v>
      </c>
      <c r="DV15" s="10">
        <v>6.81</v>
      </c>
      <c r="DW15" s="10">
        <v>3595.9</v>
      </c>
      <c r="DX15" s="10">
        <v>15.6</v>
      </c>
      <c r="DY15" s="10">
        <v>3051</v>
      </c>
      <c r="DZ15" s="10">
        <v>3.3</v>
      </c>
      <c r="EA15" s="10">
        <v>25.8</v>
      </c>
      <c r="EB15" s="10">
        <v>341.2</v>
      </c>
      <c r="EC15" s="32">
        <v>73.8</v>
      </c>
      <c r="ED15" s="32">
        <v>94</v>
      </c>
      <c r="EE15" s="32">
        <v>3559.9</v>
      </c>
      <c r="EF15" s="32">
        <v>128</v>
      </c>
      <c r="EG15" s="32">
        <v>13388</v>
      </c>
      <c r="EH15" s="32">
        <v>73</v>
      </c>
      <c r="EI15" s="32">
        <v>52.4</v>
      </c>
      <c r="EJ15" s="32">
        <v>1711074</v>
      </c>
      <c r="EK15" s="10">
        <v>5728</v>
      </c>
      <c r="EL15" s="32">
        <v>9598</v>
      </c>
      <c r="EM15" s="32">
        <v>3062</v>
      </c>
      <c r="EN15" s="33">
        <v>818</v>
      </c>
      <c r="EO15" s="16">
        <v>8732</v>
      </c>
      <c r="EP15" s="33">
        <v>5.8</v>
      </c>
      <c r="EQ15" s="8">
        <v>55361</v>
      </c>
      <c r="ER15" s="33">
        <f t="shared" si="3"/>
        <v>4.472531911455809</v>
      </c>
      <c r="ES15" s="33">
        <v>12.5</v>
      </c>
      <c r="ET15" s="33">
        <v>30.2</v>
      </c>
      <c r="EU15" s="33">
        <v>20.9</v>
      </c>
      <c r="EV15" s="8">
        <v>186290</v>
      </c>
      <c r="EW15" s="34">
        <v>5.8</v>
      </c>
      <c r="EX15" s="34">
        <v>6.7</v>
      </c>
      <c r="EY15" s="8">
        <v>19695</v>
      </c>
      <c r="EZ15" s="40">
        <v>1.6881232871328165</v>
      </c>
      <c r="FA15" s="36">
        <v>1.93</v>
      </c>
      <c r="FB15" s="37">
        <v>32.6</v>
      </c>
      <c r="FC15" s="38">
        <v>23.25</v>
      </c>
      <c r="FD15" s="35">
        <v>16.1</v>
      </c>
      <c r="FE15" s="38">
        <v>47.3</v>
      </c>
      <c r="FF15" s="38">
        <v>3262</v>
      </c>
      <c r="FG15" s="38">
        <v>32.04</v>
      </c>
      <c r="FH15" s="38">
        <v>16.94</v>
      </c>
      <c r="FI15" s="35">
        <v>15.75</v>
      </c>
      <c r="FJ15" s="39">
        <v>41.8</v>
      </c>
      <c r="FK15" s="10">
        <v>1.44</v>
      </c>
      <c r="FL15" s="10">
        <v>2.24</v>
      </c>
      <c r="FM15" s="10">
        <v>3.1</v>
      </c>
      <c r="FN15" s="10">
        <v>4.8</v>
      </c>
      <c r="FO15" s="10">
        <v>20.5</v>
      </c>
      <c r="FP15" s="10">
        <v>10</v>
      </c>
      <c r="FQ15" s="10">
        <v>1.3</v>
      </c>
    </row>
    <row r="16" spans="1:173" ht="13.5">
      <c r="A16" s="1" t="s">
        <v>53</v>
      </c>
      <c r="B16" s="46">
        <v>2452</v>
      </c>
      <c r="C16" s="8">
        <v>2460000</v>
      </c>
      <c r="D16" s="43">
        <v>2476</v>
      </c>
      <c r="E16" s="17">
        <v>1201.9</v>
      </c>
      <c r="F16" s="17">
        <v>1273.789</v>
      </c>
      <c r="G16" s="44">
        <v>-0.5</v>
      </c>
      <c r="H16" s="45">
        <v>197</v>
      </c>
      <c r="I16" s="9">
        <v>137</v>
      </c>
      <c r="J16" s="9">
        <v>8.5</v>
      </c>
      <c r="K16" s="9">
        <v>30.4</v>
      </c>
      <c r="L16" s="9">
        <v>40.94800421202662</v>
      </c>
      <c r="M16" s="9">
        <v>47.80014064767541</v>
      </c>
      <c r="N16" s="9">
        <v>37.756389398073395</v>
      </c>
      <c r="O16" s="9">
        <v>50.02371445531304</v>
      </c>
      <c r="P16" s="9">
        <v>48.59926917359616</v>
      </c>
      <c r="Q16" s="9">
        <v>50.823792459298204</v>
      </c>
      <c r="R16" s="9">
        <v>3</v>
      </c>
      <c r="S16" s="9">
        <v>0</v>
      </c>
      <c r="T16" s="9">
        <v>9</v>
      </c>
      <c r="U16" s="10">
        <v>161.8</v>
      </c>
      <c r="V16" s="11">
        <v>14054</v>
      </c>
      <c r="W16" s="11">
        <v>14476</v>
      </c>
      <c r="X16" s="10">
        <v>45.6</v>
      </c>
      <c r="Y16" s="10">
        <v>42.4</v>
      </c>
      <c r="Z16" s="10">
        <v>34.7</v>
      </c>
      <c r="AA16" s="10">
        <v>36.2</v>
      </c>
      <c r="AB16" s="10">
        <v>34.5</v>
      </c>
      <c r="AC16" s="10">
        <v>34.3</v>
      </c>
      <c r="AD16" s="11">
        <v>1133</v>
      </c>
      <c r="AE16" s="11">
        <v>49201</v>
      </c>
      <c r="AF16" s="10">
        <v>436</v>
      </c>
      <c r="AG16" s="11">
        <v>19322</v>
      </c>
      <c r="AH16" s="10">
        <v>217</v>
      </c>
      <c r="AI16" s="11">
        <v>1580</v>
      </c>
      <c r="AJ16" s="10">
        <v>210</v>
      </c>
      <c r="AK16" s="11">
        <v>5651</v>
      </c>
      <c r="AL16" s="10">
        <v>48.3</v>
      </c>
      <c r="AM16" s="12">
        <v>34.7</v>
      </c>
      <c r="AN16" s="5">
        <v>65.4</v>
      </c>
      <c r="AO16" s="5">
        <v>2202</v>
      </c>
      <c r="AP16" s="5">
        <v>188</v>
      </c>
      <c r="AQ16" s="6">
        <f t="shared" si="0"/>
        <v>11.712765957446809</v>
      </c>
      <c r="AR16" s="5">
        <v>448</v>
      </c>
      <c r="AS16" s="5">
        <v>4.9</v>
      </c>
      <c r="AT16" s="5">
        <v>308</v>
      </c>
      <c r="AU16" s="13">
        <f t="shared" si="1"/>
        <v>7.14935064935065</v>
      </c>
      <c r="AV16" s="14">
        <f t="shared" si="2"/>
        <v>7.864285714285714</v>
      </c>
      <c r="AW16" s="5">
        <v>2202</v>
      </c>
      <c r="AX16" s="10">
        <v>280</v>
      </c>
      <c r="AY16" s="15">
        <v>85.4</v>
      </c>
      <c r="AZ16" s="16">
        <v>15</v>
      </c>
      <c r="BA16" s="16">
        <v>3370</v>
      </c>
      <c r="BB16" s="17">
        <v>3322</v>
      </c>
      <c r="BC16" s="18">
        <v>667.2</v>
      </c>
      <c r="BD16" s="18">
        <v>71.8</v>
      </c>
      <c r="BE16" s="18">
        <v>569.2</v>
      </c>
      <c r="BF16" s="18">
        <v>263.2</v>
      </c>
      <c r="BG16" s="19">
        <v>4.48</v>
      </c>
      <c r="BH16" s="18">
        <v>97.3</v>
      </c>
      <c r="BI16" s="18">
        <v>19.6</v>
      </c>
      <c r="BJ16" s="18">
        <v>78</v>
      </c>
      <c r="BK16" s="18">
        <v>23.9</v>
      </c>
      <c r="BL16" s="18">
        <v>75.2</v>
      </c>
      <c r="BM16" s="18">
        <v>23</v>
      </c>
      <c r="BN16" s="18">
        <v>13.8</v>
      </c>
      <c r="BO16" s="18">
        <v>46.4</v>
      </c>
      <c r="BP16" s="18">
        <v>548.9</v>
      </c>
      <c r="BQ16" s="20">
        <v>377.6</v>
      </c>
      <c r="BR16" s="20">
        <v>13.8</v>
      </c>
      <c r="BS16" s="21">
        <v>-0.08</v>
      </c>
      <c r="BT16" s="21">
        <v>1.18</v>
      </c>
      <c r="BU16" s="21">
        <v>0.21</v>
      </c>
      <c r="BV16" s="22">
        <v>2759</v>
      </c>
      <c r="BW16" s="21">
        <v>11.44</v>
      </c>
      <c r="BX16" s="21">
        <v>7.23</v>
      </c>
      <c r="BY16" s="20">
        <v>28.2</v>
      </c>
      <c r="BZ16" s="21">
        <v>2.47</v>
      </c>
      <c r="CA16" s="23">
        <v>1.46</v>
      </c>
      <c r="CB16" s="21">
        <v>0.74</v>
      </c>
      <c r="CC16" s="15">
        <f>CD16/C16*10000</f>
        <v>53.073170731707314</v>
      </c>
      <c r="CD16" s="10">
        <v>13056</v>
      </c>
      <c r="CE16" s="14">
        <f>CF16/C16*10000</f>
        <v>52.26829268292683</v>
      </c>
      <c r="CF16" s="10">
        <v>12858</v>
      </c>
      <c r="CG16" s="14">
        <f>CH16/C16*10000</f>
        <v>49.82520325203252</v>
      </c>
      <c r="CH16" s="10">
        <v>12257</v>
      </c>
      <c r="CI16" s="14">
        <f>CJ16/C16*10000</f>
        <v>10.747967479674797</v>
      </c>
      <c r="CJ16" s="10">
        <v>2644</v>
      </c>
      <c r="CK16" s="14">
        <f>CL16/C16*10000</f>
        <v>14.776422764227641</v>
      </c>
      <c r="CL16" s="10">
        <v>3635</v>
      </c>
      <c r="CM16" s="14">
        <f>CN16/C16*10000</f>
        <v>16.41869918699187</v>
      </c>
      <c r="CN16" s="10">
        <v>4039</v>
      </c>
      <c r="CO16" s="10">
        <v>36.7</v>
      </c>
      <c r="CP16" s="10">
        <v>57.9</v>
      </c>
      <c r="CQ16" s="10">
        <v>0.61</v>
      </c>
      <c r="CR16" s="10">
        <v>50.8</v>
      </c>
      <c r="CS16" s="10">
        <v>1064</v>
      </c>
      <c r="CT16" s="10">
        <v>1115</v>
      </c>
      <c r="CU16" s="10">
        <v>183.1</v>
      </c>
      <c r="CV16" s="10">
        <v>36.7</v>
      </c>
      <c r="CW16" s="10">
        <v>79876</v>
      </c>
      <c r="CY16" s="10">
        <v>1</v>
      </c>
      <c r="DA16" s="10">
        <v>20</v>
      </c>
      <c r="DI16" s="10">
        <v>24</v>
      </c>
      <c r="DL16" s="10">
        <v>45</v>
      </c>
      <c r="DM16" s="10">
        <v>0.56</v>
      </c>
      <c r="DN16" s="10">
        <v>0.61</v>
      </c>
      <c r="DO16" s="10">
        <v>12849</v>
      </c>
      <c r="DP16" s="10">
        <v>88</v>
      </c>
      <c r="DQ16" s="10">
        <v>83.2</v>
      </c>
      <c r="DR16" s="10">
        <v>14.34</v>
      </c>
      <c r="DS16" s="10">
        <v>4.9</v>
      </c>
      <c r="DT16" s="10">
        <v>165.4</v>
      </c>
      <c r="DU16" s="10">
        <v>30</v>
      </c>
      <c r="DV16" s="10">
        <v>1.93</v>
      </c>
      <c r="DW16" s="10">
        <v>195.5</v>
      </c>
      <c r="DX16" s="10">
        <v>23</v>
      </c>
      <c r="DY16" s="10">
        <v>2759</v>
      </c>
      <c r="DZ16" s="10">
        <v>-0.8</v>
      </c>
      <c r="EA16" s="10">
        <v>31.4</v>
      </c>
      <c r="EB16" s="10">
        <v>198.3</v>
      </c>
      <c r="EC16" s="32">
        <v>62.7</v>
      </c>
      <c r="ED16" s="32">
        <v>23</v>
      </c>
      <c r="EE16" s="32">
        <v>195.2</v>
      </c>
      <c r="EF16" s="32">
        <v>83.5</v>
      </c>
      <c r="EG16" s="32">
        <v>6641</v>
      </c>
      <c r="EH16" s="32">
        <v>54.9</v>
      </c>
      <c r="EI16" s="32">
        <v>55.5</v>
      </c>
      <c r="EJ16" s="32">
        <v>1277751</v>
      </c>
      <c r="EK16" s="10">
        <v>1425</v>
      </c>
      <c r="EL16" s="32">
        <v>6104</v>
      </c>
      <c r="EM16" s="32">
        <v>2713</v>
      </c>
      <c r="EN16" s="33">
        <v>245</v>
      </c>
      <c r="EO16" s="16">
        <v>2452</v>
      </c>
      <c r="EP16" s="33">
        <v>4.1</v>
      </c>
      <c r="EQ16" s="8">
        <v>11083</v>
      </c>
      <c r="ER16" s="33">
        <f t="shared" si="3"/>
        <v>1.2692395785616124</v>
      </c>
      <c r="ES16" s="33">
        <v>11.2</v>
      </c>
      <c r="ET16" s="33">
        <v>29.3</v>
      </c>
      <c r="EU16" s="33">
        <v>34</v>
      </c>
      <c r="EV16" s="8">
        <v>35413</v>
      </c>
      <c r="EW16" s="34">
        <v>4.1</v>
      </c>
      <c r="EX16" s="34">
        <v>5</v>
      </c>
      <c r="EY16" s="8">
        <v>4054</v>
      </c>
      <c r="EZ16" s="40">
        <v>1.4341741895059295</v>
      </c>
      <c r="FA16" s="36">
        <v>3.31</v>
      </c>
      <c r="FB16" s="37">
        <v>26.3</v>
      </c>
      <c r="FC16" s="38">
        <v>38.59</v>
      </c>
      <c r="FD16" s="35">
        <v>14.2</v>
      </c>
      <c r="FE16" s="38">
        <v>8.7</v>
      </c>
      <c r="FF16" s="38">
        <v>2892</v>
      </c>
      <c r="FG16" s="38">
        <v>25.67</v>
      </c>
      <c r="FH16" s="38">
        <v>14.8</v>
      </c>
      <c r="FI16" s="35">
        <v>14.57</v>
      </c>
      <c r="FJ16" s="39">
        <v>46.2</v>
      </c>
      <c r="FK16" s="10">
        <v>0.93</v>
      </c>
      <c r="FL16" s="10">
        <v>1.47</v>
      </c>
      <c r="FM16" s="10">
        <v>2.3</v>
      </c>
      <c r="FN16" s="10">
        <v>3.9</v>
      </c>
      <c r="FO16" s="10">
        <v>32.9</v>
      </c>
      <c r="FP16" s="10">
        <v>6.4</v>
      </c>
      <c r="FQ16" s="10">
        <v>0</v>
      </c>
    </row>
    <row r="17" spans="1:173" ht="13.5">
      <c r="A17" s="1" t="s">
        <v>54</v>
      </c>
      <c r="B17" s="46">
        <v>1117</v>
      </c>
      <c r="C17" s="8">
        <v>1120000</v>
      </c>
      <c r="D17" s="43">
        <v>1121</v>
      </c>
      <c r="E17" s="17">
        <v>540.1</v>
      </c>
      <c r="F17" s="17">
        <v>580.703</v>
      </c>
      <c r="G17" s="44">
        <v>-0.2</v>
      </c>
      <c r="H17" s="45">
        <v>264</v>
      </c>
      <c r="I17" s="9">
        <v>116</v>
      </c>
      <c r="J17" s="9">
        <v>9</v>
      </c>
      <c r="K17" s="9">
        <v>29.4</v>
      </c>
      <c r="L17" s="9">
        <v>42.67978849392125</v>
      </c>
      <c r="M17" s="9">
        <v>48.03257096877785</v>
      </c>
      <c r="N17" s="9">
        <v>62.09971308308139</v>
      </c>
      <c r="O17" s="9">
        <v>53.17361275884977</v>
      </c>
      <c r="P17" s="9">
        <v>44.771690752608905</v>
      </c>
      <c r="Q17" s="9">
        <v>46.03605241359202</v>
      </c>
      <c r="R17" s="9">
        <v>2</v>
      </c>
      <c r="S17" s="9">
        <v>1</v>
      </c>
      <c r="T17" s="9">
        <v>3</v>
      </c>
      <c r="U17" s="10">
        <v>164.6</v>
      </c>
      <c r="V17" s="11">
        <v>6141</v>
      </c>
      <c r="W17" s="11">
        <v>6187</v>
      </c>
      <c r="X17" s="10">
        <v>56.5</v>
      </c>
      <c r="Y17" s="10">
        <v>57.6</v>
      </c>
      <c r="Z17" s="10">
        <v>47.5</v>
      </c>
      <c r="AA17" s="10">
        <v>51.3</v>
      </c>
      <c r="AB17" s="10">
        <v>25</v>
      </c>
      <c r="AC17" s="10">
        <v>29.5</v>
      </c>
      <c r="AD17" s="10">
        <v>458</v>
      </c>
      <c r="AE17" s="11">
        <v>18715</v>
      </c>
      <c r="AF17" s="10">
        <v>201</v>
      </c>
      <c r="AG17" s="11">
        <v>8870</v>
      </c>
      <c r="AH17" s="10">
        <v>71</v>
      </c>
      <c r="AI17" s="10">
        <v>645</v>
      </c>
      <c r="AJ17" s="10">
        <v>109</v>
      </c>
      <c r="AK17" s="11">
        <v>2084</v>
      </c>
      <c r="AL17" s="10">
        <v>61.4</v>
      </c>
      <c r="AM17" s="12">
        <v>47.5</v>
      </c>
      <c r="AN17" s="5">
        <v>69.1</v>
      </c>
      <c r="AO17" s="5">
        <v>995</v>
      </c>
      <c r="AP17" s="5">
        <v>96</v>
      </c>
      <c r="AQ17" s="6">
        <f t="shared" si="0"/>
        <v>10.364583333333334</v>
      </c>
      <c r="AR17" s="5">
        <v>225</v>
      </c>
      <c r="AS17" s="5">
        <v>4.4</v>
      </c>
      <c r="AT17" s="5">
        <v>154</v>
      </c>
      <c r="AU17" s="13">
        <f t="shared" si="1"/>
        <v>6.461038961038961</v>
      </c>
      <c r="AV17" s="14">
        <f t="shared" si="2"/>
        <v>6.677852348993288</v>
      </c>
      <c r="AW17" s="5">
        <v>995</v>
      </c>
      <c r="AX17" s="10">
        <v>149</v>
      </c>
      <c r="AY17" s="15">
        <v>83.6</v>
      </c>
      <c r="AZ17" s="16">
        <v>5</v>
      </c>
      <c r="BA17" s="16">
        <v>773</v>
      </c>
      <c r="BB17" s="17">
        <v>1541</v>
      </c>
      <c r="BC17" s="18">
        <v>539.6</v>
      </c>
      <c r="BD17" s="18">
        <v>76.8</v>
      </c>
      <c r="BE17" s="18">
        <v>734</v>
      </c>
      <c r="BF17" s="18">
        <v>309.1</v>
      </c>
      <c r="BG17" s="19">
        <v>1.98</v>
      </c>
      <c r="BH17" s="18">
        <v>98.3</v>
      </c>
      <c r="BI17" s="18">
        <v>15.9</v>
      </c>
      <c r="BJ17" s="18">
        <v>82.4</v>
      </c>
      <c r="BK17" s="18">
        <v>19.2</v>
      </c>
      <c r="BL17" s="18">
        <v>80.6</v>
      </c>
      <c r="BM17" s="18">
        <v>22.4</v>
      </c>
      <c r="BN17" s="18">
        <v>13.5</v>
      </c>
      <c r="BO17" s="18">
        <v>38.3</v>
      </c>
      <c r="BP17" s="18">
        <v>603.9</v>
      </c>
      <c r="BQ17" s="20">
        <v>630</v>
      </c>
      <c r="BR17" s="20">
        <v>13.5</v>
      </c>
      <c r="BS17" s="21">
        <v>0.01</v>
      </c>
      <c r="BT17" s="21">
        <v>1.38</v>
      </c>
      <c r="BU17" s="21">
        <v>0.53</v>
      </c>
      <c r="BV17" s="22">
        <v>2916</v>
      </c>
      <c r="BW17" s="21">
        <v>14.27</v>
      </c>
      <c r="BX17" s="21">
        <v>7.37</v>
      </c>
      <c r="BY17" s="20">
        <v>32.7</v>
      </c>
      <c r="BZ17" s="21">
        <v>0.76</v>
      </c>
      <c r="CA17" s="23">
        <v>0.58</v>
      </c>
      <c r="CB17" s="21">
        <v>0.22</v>
      </c>
      <c r="CC17" s="15">
        <f>CD17/C17*10000</f>
        <v>55.0625</v>
      </c>
      <c r="CD17" s="10">
        <v>6167</v>
      </c>
      <c r="CE17" s="14">
        <f>CF17/C17*10000</f>
        <v>56.3125</v>
      </c>
      <c r="CF17" s="10">
        <v>6307</v>
      </c>
      <c r="CG17" s="14">
        <f>CH17/C17*10000</f>
        <v>53.19642857142857</v>
      </c>
      <c r="CH17" s="10">
        <v>5958</v>
      </c>
      <c r="CI17" s="14">
        <f>CJ17/C17*10000</f>
        <v>10.866071428571429</v>
      </c>
      <c r="CJ17" s="10">
        <v>1217</v>
      </c>
      <c r="CK17" s="14">
        <f>CL17/C17*10000</f>
        <v>15.419642857142856</v>
      </c>
      <c r="CL17" s="10">
        <v>1727</v>
      </c>
      <c r="CM17" s="14">
        <f>CN17/C17*10000</f>
        <v>16.410714285714285</v>
      </c>
      <c r="CN17" s="10">
        <v>1838</v>
      </c>
      <c r="CO17" s="10">
        <v>48.3</v>
      </c>
      <c r="CP17" s="10">
        <v>57.4</v>
      </c>
      <c r="CQ17" s="10">
        <v>0.54</v>
      </c>
      <c r="CR17" s="10">
        <v>53.1</v>
      </c>
      <c r="CS17" s="10">
        <v>993</v>
      </c>
      <c r="CT17" s="10">
        <v>1241</v>
      </c>
      <c r="CU17" s="10">
        <v>166</v>
      </c>
      <c r="CV17" s="10">
        <v>48.3</v>
      </c>
      <c r="CW17" s="10">
        <v>32734</v>
      </c>
      <c r="DA17" s="10">
        <v>8</v>
      </c>
      <c r="DI17" s="10">
        <v>10</v>
      </c>
      <c r="DL17" s="10">
        <v>18</v>
      </c>
      <c r="DM17" s="10">
        <v>0.55</v>
      </c>
      <c r="DN17" s="10">
        <v>0.54</v>
      </c>
      <c r="DO17" s="10">
        <v>12615</v>
      </c>
      <c r="DP17" s="10">
        <v>84.5</v>
      </c>
      <c r="DQ17" s="10">
        <v>79.9</v>
      </c>
      <c r="DR17" s="10">
        <v>12.98</v>
      </c>
      <c r="DS17" s="10">
        <v>8.6</v>
      </c>
      <c r="DT17" s="10">
        <v>210.3</v>
      </c>
      <c r="DU17" s="10">
        <v>37.1</v>
      </c>
      <c r="DV17" s="10">
        <v>0.88</v>
      </c>
      <c r="DW17" s="10">
        <v>236.1</v>
      </c>
      <c r="DX17" s="10">
        <v>22.4</v>
      </c>
      <c r="DY17" s="10">
        <v>2916</v>
      </c>
      <c r="DZ17" s="10">
        <v>0.1</v>
      </c>
      <c r="EA17" s="10">
        <v>31.9</v>
      </c>
      <c r="EB17" s="10">
        <v>565.7</v>
      </c>
      <c r="EC17" s="32">
        <v>65.6</v>
      </c>
      <c r="ED17" s="32">
        <v>18</v>
      </c>
      <c r="EE17" s="32">
        <v>263.4</v>
      </c>
      <c r="EF17" s="32">
        <v>97.3</v>
      </c>
      <c r="EG17" s="32">
        <v>4803</v>
      </c>
      <c r="EH17" s="32">
        <v>65.2</v>
      </c>
      <c r="EI17" s="32">
        <v>59.6</v>
      </c>
      <c r="EJ17" s="32">
        <v>583883</v>
      </c>
      <c r="EK17" s="10">
        <v>669</v>
      </c>
      <c r="EL17" s="32">
        <v>2450</v>
      </c>
      <c r="EM17" s="32">
        <v>2958</v>
      </c>
      <c r="EN17" s="33">
        <v>118</v>
      </c>
      <c r="EO17" s="16">
        <v>1117</v>
      </c>
      <c r="EP17" s="33">
        <v>3.7</v>
      </c>
      <c r="EQ17" s="8">
        <v>4595</v>
      </c>
      <c r="ER17" s="33">
        <f t="shared" si="3"/>
        <v>1.8739804241435563</v>
      </c>
      <c r="ES17" s="33">
        <v>13.7</v>
      </c>
      <c r="ET17" s="33">
        <v>29.3</v>
      </c>
      <c r="EU17" s="33">
        <v>32.1</v>
      </c>
      <c r="EV17" s="8">
        <v>15501</v>
      </c>
      <c r="EW17" s="34">
        <v>3.7</v>
      </c>
      <c r="EX17" s="34">
        <v>5.4</v>
      </c>
      <c r="EY17" s="8">
        <v>1910</v>
      </c>
      <c r="EZ17" s="40">
        <v>1.8003044735261666</v>
      </c>
      <c r="FA17" s="36">
        <v>5.26</v>
      </c>
      <c r="FB17" s="37">
        <v>30.7</v>
      </c>
      <c r="FC17" s="38">
        <v>41.44</v>
      </c>
      <c r="FD17" s="35">
        <v>14.5</v>
      </c>
      <c r="FE17" s="38">
        <v>9.7</v>
      </c>
      <c r="FF17" s="38">
        <v>2931</v>
      </c>
      <c r="FG17" s="38">
        <v>26.34</v>
      </c>
      <c r="FH17" s="38">
        <v>15.15</v>
      </c>
      <c r="FI17" s="35">
        <v>13.07</v>
      </c>
      <c r="FJ17" s="39">
        <v>46.5</v>
      </c>
      <c r="FK17" s="10">
        <v>0.95</v>
      </c>
      <c r="FL17" s="10">
        <v>1.55</v>
      </c>
      <c r="FM17" s="10">
        <v>2.1</v>
      </c>
      <c r="FN17" s="10">
        <v>3.4</v>
      </c>
      <c r="FO17" s="10">
        <v>26.8</v>
      </c>
      <c r="FP17" s="10">
        <v>6.4</v>
      </c>
      <c r="FQ17" s="10">
        <v>1</v>
      </c>
    </row>
    <row r="18" spans="1:173" ht="13.5">
      <c r="A18" s="1" t="s">
        <v>55</v>
      </c>
      <c r="B18" s="46">
        <v>1179</v>
      </c>
      <c r="C18" s="8">
        <v>1180000</v>
      </c>
      <c r="D18" s="43">
        <v>1181</v>
      </c>
      <c r="E18" s="17">
        <v>572.1</v>
      </c>
      <c r="F18" s="17">
        <v>608.736</v>
      </c>
      <c r="G18" s="44">
        <v>0.1</v>
      </c>
      <c r="H18" s="45">
        <v>282</v>
      </c>
      <c r="I18" s="9">
        <v>128</v>
      </c>
      <c r="J18" s="9">
        <v>9.9</v>
      </c>
      <c r="K18" s="9">
        <v>28.4</v>
      </c>
      <c r="L18" s="9">
        <v>58.27862772678032</v>
      </c>
      <c r="M18" s="9">
        <v>42.865759240664666</v>
      </c>
      <c r="N18" s="9">
        <v>45.92598400774048</v>
      </c>
      <c r="O18" s="9">
        <v>53.92474235430853</v>
      </c>
      <c r="P18" s="9">
        <v>43.24065938421401</v>
      </c>
      <c r="Q18" s="9">
        <v>56.23602033705302</v>
      </c>
      <c r="R18" s="9">
        <v>2</v>
      </c>
      <c r="S18" s="9">
        <v>2</v>
      </c>
      <c r="T18" s="9">
        <v>6</v>
      </c>
      <c r="U18" s="10">
        <v>163.4</v>
      </c>
      <c r="V18" s="11">
        <v>6570</v>
      </c>
      <c r="W18" s="11">
        <v>6770</v>
      </c>
      <c r="X18" s="10">
        <v>59.1</v>
      </c>
      <c r="Y18" s="10">
        <v>56</v>
      </c>
      <c r="Z18" s="10">
        <v>49.9</v>
      </c>
      <c r="AA18" s="10">
        <v>50.7</v>
      </c>
      <c r="AB18" s="10">
        <v>22</v>
      </c>
      <c r="AC18" s="10">
        <v>24.6</v>
      </c>
      <c r="AD18" s="10">
        <v>430</v>
      </c>
      <c r="AE18" s="11">
        <v>19539</v>
      </c>
      <c r="AF18" s="10">
        <v>211</v>
      </c>
      <c r="AG18" s="11">
        <v>10766</v>
      </c>
      <c r="AH18" s="10">
        <v>66</v>
      </c>
      <c r="AI18" s="10">
        <v>600</v>
      </c>
      <c r="AJ18" s="10">
        <v>97</v>
      </c>
      <c r="AK18" s="11">
        <v>2245</v>
      </c>
      <c r="AL18" s="10">
        <v>57.6</v>
      </c>
      <c r="AM18" s="12">
        <v>49.9</v>
      </c>
      <c r="AN18" s="5">
        <v>69.9</v>
      </c>
      <c r="AO18" s="5">
        <v>1040</v>
      </c>
      <c r="AP18" s="5">
        <v>108</v>
      </c>
      <c r="AQ18" s="6">
        <f t="shared" si="0"/>
        <v>9.62962962962963</v>
      </c>
      <c r="AR18" s="5">
        <v>239</v>
      </c>
      <c r="AS18" s="5">
        <v>4.4</v>
      </c>
      <c r="AT18" s="5">
        <v>170</v>
      </c>
      <c r="AU18" s="13">
        <f t="shared" si="1"/>
        <v>6.117647058823529</v>
      </c>
      <c r="AV18" s="14">
        <f t="shared" si="2"/>
        <v>6.5</v>
      </c>
      <c r="AW18" s="5">
        <v>1040</v>
      </c>
      <c r="AX18" s="10">
        <v>160</v>
      </c>
      <c r="AY18" s="15">
        <v>82.7</v>
      </c>
      <c r="AZ18" s="16">
        <v>9</v>
      </c>
      <c r="BA18" s="16">
        <v>1438</v>
      </c>
      <c r="BB18" s="17">
        <v>1852</v>
      </c>
      <c r="BC18" s="18">
        <v>659.9</v>
      </c>
      <c r="BD18" s="18">
        <v>61</v>
      </c>
      <c r="BE18" s="18">
        <v>608.1</v>
      </c>
      <c r="BF18" s="18">
        <v>282.9</v>
      </c>
      <c r="BG18" s="19">
        <v>3.84</v>
      </c>
      <c r="BH18" s="18">
        <v>95.9</v>
      </c>
      <c r="BI18" s="18">
        <v>27.1</v>
      </c>
      <c r="BJ18" s="18">
        <v>71</v>
      </c>
      <c r="BK18" s="18">
        <v>30.8</v>
      </c>
      <c r="BL18" s="18">
        <v>68</v>
      </c>
      <c r="BM18" s="18">
        <v>20</v>
      </c>
      <c r="BN18" s="18">
        <v>14.4</v>
      </c>
      <c r="BO18" s="18">
        <v>48.9</v>
      </c>
      <c r="BP18" s="18">
        <v>853.4</v>
      </c>
      <c r="BQ18" s="20">
        <v>535.2</v>
      </c>
      <c r="BR18" s="20">
        <v>14.4</v>
      </c>
      <c r="BS18" s="21">
        <v>0.11</v>
      </c>
      <c r="BT18" s="21">
        <v>1.76</v>
      </c>
      <c r="BU18" s="21">
        <v>0.95</v>
      </c>
      <c r="BV18" s="22">
        <v>2950</v>
      </c>
      <c r="BW18" s="21">
        <v>9.49</v>
      </c>
      <c r="BX18" s="21">
        <v>7.84</v>
      </c>
      <c r="BY18" s="20">
        <v>27.6</v>
      </c>
      <c r="BZ18" s="21">
        <v>3.33</v>
      </c>
      <c r="CA18" s="23">
        <v>1.89</v>
      </c>
      <c r="CB18" s="21">
        <v>1.08</v>
      </c>
      <c r="CC18" s="15">
        <f>CD18/C18*10000</f>
        <v>58.067796610169495</v>
      </c>
      <c r="CD18" s="10">
        <v>6852</v>
      </c>
      <c r="CE18" s="14">
        <f>CF18/C18*10000</f>
        <v>59.144067796610166</v>
      </c>
      <c r="CF18" s="10">
        <v>6979</v>
      </c>
      <c r="CG18" s="14">
        <f>CH18/C18*10000</f>
        <v>55.398305084745765</v>
      </c>
      <c r="CH18" s="10">
        <v>6537</v>
      </c>
      <c r="CI18" s="14">
        <f>CJ18/C18*10000</f>
        <v>12.177966101694915</v>
      </c>
      <c r="CJ18" s="10">
        <v>1437</v>
      </c>
      <c r="CK18" s="14">
        <f>CL18/C18*10000</f>
        <v>17.25423728813559</v>
      </c>
      <c r="CL18" s="10">
        <v>2036</v>
      </c>
      <c r="CM18" s="14">
        <f>CN18/C18*10000</f>
        <v>18.71186440677966</v>
      </c>
      <c r="CN18" s="10">
        <v>2208</v>
      </c>
      <c r="CO18" s="10">
        <v>49.8</v>
      </c>
      <c r="CP18" s="10">
        <v>62.9</v>
      </c>
      <c r="CQ18" s="10">
        <v>0.85</v>
      </c>
      <c r="CR18" s="10">
        <v>53</v>
      </c>
      <c r="CS18" s="10">
        <v>1078</v>
      </c>
      <c r="CT18" s="10">
        <v>1275</v>
      </c>
      <c r="CU18" s="10">
        <v>118.1</v>
      </c>
      <c r="CV18" s="10">
        <v>49.8</v>
      </c>
      <c r="CW18" s="10">
        <v>36406</v>
      </c>
      <c r="DA18" s="10">
        <v>10</v>
      </c>
      <c r="DI18" s="10">
        <v>7</v>
      </c>
      <c r="DL18" s="10">
        <v>17</v>
      </c>
      <c r="DM18" s="10">
        <v>0.47</v>
      </c>
      <c r="DN18" s="10">
        <v>0.85</v>
      </c>
      <c r="DO18" s="10">
        <v>15662</v>
      </c>
      <c r="DP18" s="10">
        <v>83.3</v>
      </c>
      <c r="DQ18" s="10">
        <v>77</v>
      </c>
      <c r="DR18" s="10">
        <v>13.14</v>
      </c>
      <c r="DS18" s="10">
        <v>8.6</v>
      </c>
      <c r="DT18" s="10">
        <v>235.4</v>
      </c>
      <c r="DU18" s="10">
        <v>35.4</v>
      </c>
      <c r="DV18" s="10">
        <v>0.92</v>
      </c>
      <c r="DW18" s="10">
        <v>282</v>
      </c>
      <c r="DX18" s="10">
        <v>20</v>
      </c>
      <c r="DY18" s="10">
        <v>2950</v>
      </c>
      <c r="DZ18" s="10">
        <v>1.1</v>
      </c>
      <c r="EA18" s="10">
        <v>30.2</v>
      </c>
      <c r="EB18" s="10">
        <v>535.2</v>
      </c>
      <c r="EC18" s="32">
        <v>67.7</v>
      </c>
      <c r="ED18" s="32">
        <v>20</v>
      </c>
      <c r="EE18" s="32">
        <v>280.8</v>
      </c>
      <c r="EF18" s="32">
        <v>96.5</v>
      </c>
      <c r="EG18" s="32">
        <v>5110</v>
      </c>
      <c r="EH18" s="32">
        <v>58.8</v>
      </c>
      <c r="EI18" s="32">
        <v>63.8</v>
      </c>
      <c r="EJ18" s="32">
        <v>635030</v>
      </c>
      <c r="EK18" s="10">
        <v>717</v>
      </c>
      <c r="EL18" s="32">
        <v>2969</v>
      </c>
      <c r="EM18" s="32">
        <v>2863</v>
      </c>
      <c r="EN18" s="33">
        <v>161</v>
      </c>
      <c r="EO18" s="16">
        <v>1179</v>
      </c>
      <c r="EP18" s="33">
        <v>3.8</v>
      </c>
      <c r="EQ18" s="8">
        <v>5381</v>
      </c>
      <c r="ER18" s="33">
        <f t="shared" si="3"/>
        <v>4.817367949865711</v>
      </c>
      <c r="ES18" s="33">
        <v>11.3</v>
      </c>
      <c r="ET18" s="33">
        <v>29</v>
      </c>
      <c r="EU18" s="33">
        <v>25.8</v>
      </c>
      <c r="EV18" s="8">
        <v>17770</v>
      </c>
      <c r="EW18" s="34">
        <v>3.8</v>
      </c>
      <c r="EX18" s="34">
        <v>5.6</v>
      </c>
      <c r="EY18" s="8">
        <v>2160</v>
      </c>
      <c r="EZ18" s="40">
        <v>1.3260235167706567</v>
      </c>
      <c r="FA18" s="36">
        <v>4.83</v>
      </c>
      <c r="FB18" s="37">
        <v>33</v>
      </c>
      <c r="FC18" s="38">
        <v>37.07</v>
      </c>
      <c r="FD18" s="35">
        <v>15.2</v>
      </c>
      <c r="FE18" s="38">
        <v>14.4</v>
      </c>
      <c r="FF18" s="38">
        <v>2970</v>
      </c>
      <c r="FG18" s="38">
        <v>23.23</v>
      </c>
      <c r="FH18" s="38">
        <v>15.1</v>
      </c>
      <c r="FI18" s="35">
        <v>13.27</v>
      </c>
      <c r="FJ18" s="39">
        <v>44.8</v>
      </c>
      <c r="FK18" s="10">
        <v>1.19</v>
      </c>
      <c r="FL18" s="10">
        <v>1.73</v>
      </c>
      <c r="FM18" s="10">
        <v>2.4</v>
      </c>
      <c r="FN18" s="10">
        <v>3.6</v>
      </c>
      <c r="FO18" s="10">
        <v>20.3</v>
      </c>
      <c r="FP18" s="10">
        <v>7</v>
      </c>
      <c r="FQ18" s="10">
        <v>-0.6</v>
      </c>
    </row>
    <row r="19" spans="1:173" ht="13.5">
      <c r="A19" s="1" t="s">
        <v>56</v>
      </c>
      <c r="B19" s="46">
        <v>825</v>
      </c>
      <c r="C19" s="8">
        <v>830000</v>
      </c>
      <c r="D19" s="43">
        <v>829</v>
      </c>
      <c r="E19" s="17">
        <v>402.3</v>
      </c>
      <c r="F19" s="17">
        <v>426.61</v>
      </c>
      <c r="G19" s="44">
        <v>0.2</v>
      </c>
      <c r="H19" s="45">
        <v>198</v>
      </c>
      <c r="I19" s="9">
        <v>97</v>
      </c>
      <c r="J19" s="9">
        <v>9.7</v>
      </c>
      <c r="K19" s="9">
        <v>25.9</v>
      </c>
      <c r="L19" s="9">
        <v>52.96185827092668</v>
      </c>
      <c r="M19" s="9">
        <v>68.55121488905034</v>
      </c>
      <c r="N19" s="9">
        <v>46.13280918773206</v>
      </c>
      <c r="O19" s="9">
        <v>51.50174365928027</v>
      </c>
      <c r="P19" s="9">
        <v>39.03032312112803</v>
      </c>
      <c r="Q19" s="9">
        <v>35.211596658082364</v>
      </c>
      <c r="R19" s="9">
        <v>2</v>
      </c>
      <c r="S19" s="9">
        <v>1</v>
      </c>
      <c r="T19" s="9">
        <v>1</v>
      </c>
      <c r="U19" s="10">
        <v>163.7</v>
      </c>
      <c r="V19" s="11">
        <v>4806</v>
      </c>
      <c r="W19" s="11">
        <v>4808</v>
      </c>
      <c r="X19" s="10">
        <v>56.6</v>
      </c>
      <c r="Y19" s="10">
        <v>55.7</v>
      </c>
      <c r="Z19" s="10">
        <v>47.5</v>
      </c>
      <c r="AA19" s="10">
        <v>50.3</v>
      </c>
      <c r="AB19" s="10">
        <v>24.4</v>
      </c>
      <c r="AC19" s="10">
        <v>24.4</v>
      </c>
      <c r="AD19" s="10">
        <v>406</v>
      </c>
      <c r="AE19" s="11">
        <v>16818</v>
      </c>
      <c r="AF19" s="10">
        <v>290</v>
      </c>
      <c r="AG19" s="11">
        <v>14812</v>
      </c>
      <c r="AH19" s="10">
        <v>71</v>
      </c>
      <c r="AI19" s="10">
        <v>710</v>
      </c>
      <c r="AJ19" s="10">
        <v>120</v>
      </c>
      <c r="AK19" s="11">
        <v>3287</v>
      </c>
      <c r="AL19" s="10">
        <v>56.3</v>
      </c>
      <c r="AM19" s="12">
        <v>47.5</v>
      </c>
      <c r="AN19" s="5">
        <v>68.8</v>
      </c>
      <c r="AO19" s="5">
        <v>729</v>
      </c>
      <c r="AP19" s="5">
        <v>68</v>
      </c>
      <c r="AQ19" s="6">
        <f t="shared" si="0"/>
        <v>10.720588235294118</v>
      </c>
      <c r="AR19" s="5">
        <v>132</v>
      </c>
      <c r="AS19" s="5">
        <v>5.5</v>
      </c>
      <c r="AT19" s="5">
        <v>102</v>
      </c>
      <c r="AU19" s="13">
        <f t="shared" si="1"/>
        <v>7.147058823529412</v>
      </c>
      <c r="AV19" s="14">
        <f t="shared" si="2"/>
        <v>5.74015748031496</v>
      </c>
      <c r="AW19" s="5">
        <v>729</v>
      </c>
      <c r="AX19" s="10">
        <v>127</v>
      </c>
      <c r="AY19" s="15">
        <v>86.1</v>
      </c>
      <c r="AZ19" s="16">
        <v>2</v>
      </c>
      <c r="BA19" s="16">
        <v>1927</v>
      </c>
      <c r="BB19" s="17">
        <v>1189</v>
      </c>
      <c r="BC19" s="18">
        <v>593</v>
      </c>
      <c r="BD19" s="18">
        <v>67.6</v>
      </c>
      <c r="BE19" s="18">
        <v>523</v>
      </c>
      <c r="BF19" s="18">
        <v>265.7</v>
      </c>
      <c r="BG19" s="19">
        <v>2.55</v>
      </c>
      <c r="BH19" s="18">
        <v>96.6</v>
      </c>
      <c r="BI19" s="18">
        <v>17.4</v>
      </c>
      <c r="BJ19" s="18">
        <v>79.8</v>
      </c>
      <c r="BK19" s="18">
        <v>24.2</v>
      </c>
      <c r="BL19" s="18">
        <v>75.5</v>
      </c>
      <c r="BM19" s="18">
        <v>22</v>
      </c>
      <c r="BN19" s="18">
        <v>14.9</v>
      </c>
      <c r="BO19" s="18">
        <v>40.6</v>
      </c>
      <c r="BP19" s="18">
        <v>775.6</v>
      </c>
      <c r="BQ19" s="20">
        <v>1189.6</v>
      </c>
      <c r="BR19" s="20">
        <v>14.9</v>
      </c>
      <c r="BS19" s="21">
        <v>0.09</v>
      </c>
      <c r="BT19" s="21">
        <v>1.35</v>
      </c>
      <c r="BU19" s="21">
        <v>0.82</v>
      </c>
      <c r="BV19" s="22">
        <v>2903</v>
      </c>
      <c r="BW19" s="21">
        <v>10.23</v>
      </c>
      <c r="BX19" s="21">
        <v>7.16</v>
      </c>
      <c r="BY19" s="20">
        <v>27.7</v>
      </c>
      <c r="BZ19" s="21">
        <v>0.65</v>
      </c>
      <c r="CA19" s="23">
        <v>0.41</v>
      </c>
      <c r="CB19" s="21">
        <v>0.4</v>
      </c>
      <c r="CC19" s="15">
        <f>CD19/C19*10000</f>
        <v>55.50602409638554</v>
      </c>
      <c r="CD19" s="10">
        <v>4607</v>
      </c>
      <c r="CE19" s="14">
        <f>CF19/C19*10000</f>
        <v>55.204819277108435</v>
      </c>
      <c r="CF19" s="10">
        <v>4582</v>
      </c>
      <c r="CG19" s="14">
        <f>CH19/C19*10000</f>
        <v>53.036144578313255</v>
      </c>
      <c r="CH19" s="10">
        <v>4402</v>
      </c>
      <c r="CI19" s="14">
        <f>CJ19/C19*10000</f>
        <v>10.710843373493978</v>
      </c>
      <c r="CJ19" s="10">
        <v>889</v>
      </c>
      <c r="CK19" s="14">
        <f>CL19/C19*10000</f>
        <v>15.987951807228916</v>
      </c>
      <c r="CL19" s="10">
        <v>1327</v>
      </c>
      <c r="CM19" s="14">
        <f>CN19/C19*10000</f>
        <v>17.662650602409638</v>
      </c>
      <c r="CN19" s="10">
        <v>1466</v>
      </c>
      <c r="CO19" s="10">
        <v>50.4</v>
      </c>
      <c r="CP19" s="10">
        <v>57.7</v>
      </c>
      <c r="CQ19" s="10">
        <v>0.6</v>
      </c>
      <c r="CR19" s="10">
        <v>54</v>
      </c>
      <c r="CS19" s="10">
        <v>980</v>
      </c>
      <c r="CT19" s="10">
        <v>1101</v>
      </c>
      <c r="CU19" s="10">
        <v>129.8</v>
      </c>
      <c r="CV19" s="10">
        <v>50.4</v>
      </c>
      <c r="CW19" s="10">
        <v>27117</v>
      </c>
      <c r="DA19" s="10">
        <v>6</v>
      </c>
      <c r="DI19" s="10">
        <v>5</v>
      </c>
      <c r="DL19" s="10">
        <v>11</v>
      </c>
      <c r="DM19" s="10">
        <v>0.41</v>
      </c>
      <c r="DN19" s="10">
        <v>0.6</v>
      </c>
      <c r="DO19" s="10">
        <v>12029</v>
      </c>
      <c r="DP19" s="10">
        <v>82.1</v>
      </c>
      <c r="DQ19" s="10">
        <v>76.3</v>
      </c>
      <c r="DR19" s="10">
        <v>13.82</v>
      </c>
      <c r="DS19" s="10">
        <v>9.8</v>
      </c>
      <c r="DT19" s="10">
        <v>193.6</v>
      </c>
      <c r="DU19" s="10">
        <v>32.9</v>
      </c>
      <c r="DV19" s="10">
        <v>0.65</v>
      </c>
      <c r="DW19" s="10">
        <v>197.4</v>
      </c>
      <c r="DX19" s="10">
        <v>22</v>
      </c>
      <c r="DY19" s="10">
        <v>2903</v>
      </c>
      <c r="DZ19" s="10">
        <v>1</v>
      </c>
      <c r="EA19" s="10">
        <v>30.2</v>
      </c>
      <c r="EB19" s="10">
        <v>545.4</v>
      </c>
      <c r="EC19" s="32">
        <v>65.2</v>
      </c>
      <c r="ED19" s="32">
        <v>6</v>
      </c>
      <c r="EE19" s="32">
        <v>196.9</v>
      </c>
      <c r="EF19" s="32">
        <v>94</v>
      </c>
      <c r="EG19" s="32">
        <v>3745</v>
      </c>
      <c r="EH19" s="32">
        <v>72.5</v>
      </c>
      <c r="EI19" s="32">
        <v>61.6</v>
      </c>
      <c r="EJ19" s="32">
        <v>531059</v>
      </c>
      <c r="EK19" s="10">
        <v>487</v>
      </c>
      <c r="EL19" s="32">
        <v>2007</v>
      </c>
      <c r="EM19" s="32">
        <v>2894</v>
      </c>
      <c r="EN19" s="33">
        <v>147</v>
      </c>
      <c r="EO19" s="16">
        <v>825</v>
      </c>
      <c r="EP19" s="33">
        <v>3.5</v>
      </c>
      <c r="EQ19" s="8">
        <v>3280</v>
      </c>
      <c r="ER19" s="33">
        <f t="shared" si="3"/>
        <v>2.7820186598812553</v>
      </c>
      <c r="ES19" s="33">
        <v>12.8</v>
      </c>
      <c r="ET19" s="33">
        <v>29.2</v>
      </c>
      <c r="EU19" s="33">
        <v>30.1</v>
      </c>
      <c r="EV19" s="8">
        <v>12501</v>
      </c>
      <c r="EW19" s="34">
        <v>3.5</v>
      </c>
      <c r="EX19" s="34">
        <v>5.2</v>
      </c>
      <c r="EY19" s="8">
        <v>1470</v>
      </c>
      <c r="EZ19" s="40">
        <v>1.6006857582702099</v>
      </c>
      <c r="FA19" s="36">
        <v>4.7</v>
      </c>
      <c r="FB19" s="37">
        <v>27.7</v>
      </c>
      <c r="FC19" s="38">
        <v>42.61</v>
      </c>
      <c r="FD19" s="35">
        <v>14.8</v>
      </c>
      <c r="FE19" s="38">
        <v>14.5</v>
      </c>
      <c r="FF19" s="38">
        <v>3030</v>
      </c>
      <c r="FG19" s="38">
        <v>23.41</v>
      </c>
      <c r="FH19" s="38">
        <v>14.32</v>
      </c>
      <c r="FI19" s="35">
        <v>14.02</v>
      </c>
      <c r="FJ19" s="39">
        <v>46.2</v>
      </c>
      <c r="FK19" s="10">
        <v>1.09</v>
      </c>
      <c r="FL19" s="10">
        <v>1.62</v>
      </c>
      <c r="FM19" s="10">
        <v>2</v>
      </c>
      <c r="FN19" s="10">
        <v>3.1</v>
      </c>
      <c r="FO19" s="10">
        <v>21.1</v>
      </c>
      <c r="FP19" s="10">
        <v>7.7</v>
      </c>
      <c r="FQ19" s="10">
        <v>2.2</v>
      </c>
    </row>
    <row r="20" spans="1:173" ht="13.5">
      <c r="A20" s="1" t="s">
        <v>57</v>
      </c>
      <c r="B20" s="46">
        <v>886</v>
      </c>
      <c r="C20" s="8">
        <v>890000</v>
      </c>
      <c r="D20" s="43">
        <v>888</v>
      </c>
      <c r="E20" s="17">
        <v>436.831</v>
      </c>
      <c r="F20" s="17">
        <v>451.339</v>
      </c>
      <c r="G20" s="44">
        <v>0.7</v>
      </c>
      <c r="H20" s="45">
        <v>199</v>
      </c>
      <c r="I20" s="9">
        <v>60</v>
      </c>
      <c r="J20" s="9">
        <v>9.2</v>
      </c>
      <c r="K20" s="9">
        <v>27</v>
      </c>
      <c r="L20" s="9">
        <v>30.493395041622076</v>
      </c>
      <c r="M20" s="9">
        <v>51.698111442557256</v>
      </c>
      <c r="N20" s="9">
        <v>44.188652495811276</v>
      </c>
      <c r="O20" s="9">
        <v>47.64917573418535</v>
      </c>
      <c r="P20" s="9">
        <v>39.413080963226754</v>
      </c>
      <c r="Q20" s="9">
        <v>49.57481679520094</v>
      </c>
      <c r="R20" s="9">
        <v>2</v>
      </c>
      <c r="S20" s="9">
        <v>2</v>
      </c>
      <c r="T20" s="9">
        <v>3</v>
      </c>
      <c r="U20" s="10">
        <v>162.1</v>
      </c>
      <c r="V20" s="11">
        <v>5405</v>
      </c>
      <c r="W20" s="11">
        <v>4990</v>
      </c>
      <c r="X20" s="10">
        <v>55.6</v>
      </c>
      <c r="Y20" s="10">
        <v>60.6</v>
      </c>
      <c r="Z20" s="10">
        <v>44.3</v>
      </c>
      <c r="AA20" s="10">
        <v>54.4</v>
      </c>
      <c r="AB20" s="10">
        <v>29</v>
      </c>
      <c r="AC20" s="10">
        <v>22.7</v>
      </c>
      <c r="AD20" s="10">
        <v>353</v>
      </c>
      <c r="AE20" s="11">
        <v>15544</v>
      </c>
      <c r="AF20" s="10">
        <v>210</v>
      </c>
      <c r="AG20" s="11">
        <v>11723</v>
      </c>
      <c r="AH20" s="10">
        <v>116</v>
      </c>
      <c r="AI20" s="10">
        <v>535</v>
      </c>
      <c r="AJ20" s="10">
        <v>76</v>
      </c>
      <c r="AK20" s="11">
        <v>2784</v>
      </c>
      <c r="AL20" s="10">
        <v>52.7</v>
      </c>
      <c r="AM20" s="12">
        <v>44.3</v>
      </c>
      <c r="AN20" s="5">
        <v>62.5</v>
      </c>
      <c r="AO20" s="5">
        <v>785</v>
      </c>
      <c r="AP20" s="5">
        <v>70</v>
      </c>
      <c r="AQ20" s="6">
        <f t="shared" si="0"/>
        <v>11.214285714285714</v>
      </c>
      <c r="AR20" s="5">
        <v>162</v>
      </c>
      <c r="AS20" s="5">
        <v>4.8</v>
      </c>
      <c r="AT20" s="5">
        <v>113</v>
      </c>
      <c r="AU20" s="13">
        <f t="shared" si="1"/>
        <v>6.946902654867257</v>
      </c>
      <c r="AV20" s="14">
        <f t="shared" si="2"/>
        <v>7.40566037735849</v>
      </c>
      <c r="AW20" s="5">
        <v>785</v>
      </c>
      <c r="AX20" s="10">
        <v>106</v>
      </c>
      <c r="AY20" s="15">
        <v>84.6</v>
      </c>
      <c r="AZ20" s="16">
        <v>14</v>
      </c>
      <c r="BA20" s="16">
        <v>2056</v>
      </c>
      <c r="BB20" s="17">
        <v>1408</v>
      </c>
      <c r="BC20" s="18">
        <v>775</v>
      </c>
      <c r="BD20" s="18">
        <v>172.1</v>
      </c>
      <c r="BE20" s="18">
        <v>508.6</v>
      </c>
      <c r="BF20" s="18">
        <v>718.7</v>
      </c>
      <c r="BG20" s="19">
        <v>3.23</v>
      </c>
      <c r="BH20" s="18">
        <v>95.8</v>
      </c>
      <c r="BI20" s="18">
        <v>23.1</v>
      </c>
      <c r="BJ20" s="18">
        <v>74.1</v>
      </c>
      <c r="BK20" s="18">
        <v>31.9</v>
      </c>
      <c r="BL20" s="18">
        <v>67.3</v>
      </c>
      <c r="BM20" s="18">
        <v>21</v>
      </c>
      <c r="BN20" s="18">
        <v>14.8</v>
      </c>
      <c r="BO20" s="18">
        <v>34.7</v>
      </c>
      <c r="BP20" s="18">
        <v>933.7</v>
      </c>
      <c r="BQ20" s="20">
        <v>1238.6</v>
      </c>
      <c r="BR20" s="20">
        <v>14.8</v>
      </c>
      <c r="BS20" s="21">
        <v>0.05</v>
      </c>
      <c r="BT20" s="21">
        <v>1.75</v>
      </c>
      <c r="BU20" s="21">
        <v>1.18</v>
      </c>
      <c r="BV20" s="22">
        <v>2635</v>
      </c>
      <c r="BW20" s="21">
        <v>10.56</v>
      </c>
      <c r="BX20" s="21">
        <v>6.91</v>
      </c>
      <c r="BY20" s="20">
        <v>38.8</v>
      </c>
      <c r="BZ20" s="21">
        <v>0.2</v>
      </c>
      <c r="CA20" s="23">
        <v>0.14</v>
      </c>
      <c r="CB20" s="21">
        <v>0.12</v>
      </c>
      <c r="CC20" s="15">
        <f>CD20/C20*10000</f>
        <v>59.70786516853933</v>
      </c>
      <c r="CD20" s="10">
        <v>5314</v>
      </c>
      <c r="CE20" s="14">
        <f>CF20/C20*10000</f>
        <v>60.146067415730336</v>
      </c>
      <c r="CF20" s="10">
        <v>5353</v>
      </c>
      <c r="CG20" s="14">
        <f>CH20/C20*10000</f>
        <v>54.146067415730336</v>
      </c>
      <c r="CH20" s="10">
        <v>4819</v>
      </c>
      <c r="CI20" s="14">
        <f>CJ20/C20*10000</f>
        <v>12.49438202247191</v>
      </c>
      <c r="CJ20" s="10">
        <v>1112</v>
      </c>
      <c r="CK20" s="14">
        <f>CL20/C20*10000</f>
        <v>18.40449438202247</v>
      </c>
      <c r="CL20" s="10">
        <v>1638</v>
      </c>
      <c r="CM20" s="14">
        <f>CN20/C20*10000</f>
        <v>20.98876404494382</v>
      </c>
      <c r="CN20" s="10">
        <v>1868</v>
      </c>
      <c r="CO20" s="10">
        <v>51</v>
      </c>
      <c r="CP20" s="10">
        <v>56.8</v>
      </c>
      <c r="CQ20" s="10">
        <v>1.13</v>
      </c>
      <c r="CR20" s="10">
        <v>50.6</v>
      </c>
      <c r="CS20" s="10">
        <v>1171</v>
      </c>
      <c r="CT20" s="10">
        <v>1255</v>
      </c>
      <c r="CU20" s="10">
        <v>108.1</v>
      </c>
      <c r="CV20" s="10">
        <v>51</v>
      </c>
      <c r="CW20" s="10">
        <v>30002</v>
      </c>
      <c r="DA20" s="10">
        <v>9</v>
      </c>
      <c r="DI20" s="10">
        <v>8</v>
      </c>
      <c r="DL20" s="10">
        <v>17</v>
      </c>
      <c r="DM20" s="10">
        <v>0.57</v>
      </c>
      <c r="DN20" s="10">
        <v>1.13</v>
      </c>
      <c r="DO20" s="10">
        <v>16841</v>
      </c>
      <c r="DP20" s="10">
        <v>75.6</v>
      </c>
      <c r="DQ20" s="10">
        <v>79.9</v>
      </c>
      <c r="DR20" s="10">
        <v>13.98</v>
      </c>
      <c r="DS20" s="10">
        <v>6.1</v>
      </c>
      <c r="DT20" s="10">
        <v>187.4</v>
      </c>
      <c r="DU20" s="10">
        <v>30.3</v>
      </c>
      <c r="DV20" s="10">
        <v>0.7</v>
      </c>
      <c r="DW20" s="10">
        <v>198.7</v>
      </c>
      <c r="DX20" s="10">
        <v>21</v>
      </c>
      <c r="DY20" s="10">
        <v>2635</v>
      </c>
      <c r="DZ20" s="10">
        <v>0.5</v>
      </c>
      <c r="EA20" s="10">
        <v>29.4</v>
      </c>
      <c r="EB20" s="10">
        <v>548.8</v>
      </c>
      <c r="EC20" s="32">
        <v>70.3</v>
      </c>
      <c r="ED20" s="32">
        <v>15</v>
      </c>
      <c r="EE20" s="32">
        <v>197.7</v>
      </c>
      <c r="EF20" s="32">
        <v>89.3</v>
      </c>
      <c r="EG20" s="32">
        <v>3303</v>
      </c>
      <c r="EH20" s="32">
        <v>50</v>
      </c>
      <c r="EI20" s="32">
        <v>58.2</v>
      </c>
      <c r="EJ20" s="32">
        <v>530952</v>
      </c>
      <c r="EK20" s="10">
        <v>562</v>
      </c>
      <c r="EL20" s="32">
        <v>2670</v>
      </c>
      <c r="EM20" s="32">
        <v>2565</v>
      </c>
      <c r="EN20" s="33">
        <v>99</v>
      </c>
      <c r="EO20" s="16">
        <v>886</v>
      </c>
      <c r="EP20" s="33">
        <v>3.8</v>
      </c>
      <c r="EQ20" s="8">
        <v>4393</v>
      </c>
      <c r="ER20" s="33">
        <f t="shared" si="3"/>
        <v>5.324848484848485</v>
      </c>
      <c r="ES20" s="33">
        <v>8.8</v>
      </c>
      <c r="ET20" s="33">
        <v>29.7</v>
      </c>
      <c r="EU20" s="33">
        <v>25.5</v>
      </c>
      <c r="EV20" s="8">
        <v>14130</v>
      </c>
      <c r="EW20" s="34">
        <v>3.8</v>
      </c>
      <c r="EX20" s="34">
        <v>5</v>
      </c>
      <c r="EY20" s="8">
        <v>1762</v>
      </c>
      <c r="EZ20" s="40">
        <v>1.0421540000322649</v>
      </c>
      <c r="FA20" s="36">
        <v>4.5</v>
      </c>
      <c r="FB20" s="37">
        <v>38.1</v>
      </c>
      <c r="FC20" s="38">
        <v>34.31</v>
      </c>
      <c r="FD20" s="35">
        <v>15</v>
      </c>
      <c r="FE20" s="38">
        <v>17.6</v>
      </c>
      <c r="FF20" s="38">
        <v>2897</v>
      </c>
      <c r="FG20" s="38">
        <v>28.25</v>
      </c>
      <c r="FH20" s="38">
        <v>13.91</v>
      </c>
      <c r="FI20" s="35">
        <v>14.03</v>
      </c>
      <c r="FJ20" s="39">
        <v>48.3</v>
      </c>
      <c r="FK20" s="10">
        <v>1.04</v>
      </c>
      <c r="FL20" s="10">
        <v>1.87</v>
      </c>
      <c r="FM20" s="10">
        <v>2.5</v>
      </c>
      <c r="FN20" s="10">
        <v>3.8</v>
      </c>
      <c r="FO20" s="10">
        <v>22.8</v>
      </c>
      <c r="FP20" s="10">
        <v>9.2</v>
      </c>
      <c r="FQ20" s="10">
        <v>1.8</v>
      </c>
    </row>
    <row r="21" spans="1:173" ht="13.5">
      <c r="A21" s="1" t="s">
        <v>58</v>
      </c>
      <c r="B21" s="46">
        <v>2211</v>
      </c>
      <c r="C21" s="8">
        <v>2210000</v>
      </c>
      <c r="D21" s="43">
        <v>2215</v>
      </c>
      <c r="E21" s="17">
        <v>1080.647</v>
      </c>
      <c r="F21" s="17">
        <v>1133.762</v>
      </c>
      <c r="G21" s="44">
        <v>1</v>
      </c>
      <c r="H21" s="45">
        <v>163</v>
      </c>
      <c r="I21" s="9">
        <v>144</v>
      </c>
      <c r="J21" s="9">
        <v>9.7</v>
      </c>
      <c r="K21" s="9">
        <v>33.9</v>
      </c>
      <c r="L21" s="9">
        <v>46.00276940382978</v>
      </c>
      <c r="M21" s="9">
        <v>40.97202367364973</v>
      </c>
      <c r="N21" s="9">
        <v>60.2589689811564</v>
      </c>
      <c r="O21" s="9">
        <v>54.288192158562765</v>
      </c>
      <c r="P21" s="9">
        <v>46.68547996310254</v>
      </c>
      <c r="Q21" s="9">
        <v>40.83198714652006</v>
      </c>
      <c r="R21" s="9">
        <v>1</v>
      </c>
      <c r="S21" s="9">
        <v>1</v>
      </c>
      <c r="T21" s="9">
        <v>2</v>
      </c>
      <c r="U21" s="10">
        <v>165.8</v>
      </c>
      <c r="V21" s="11">
        <v>12137</v>
      </c>
      <c r="W21" s="11">
        <v>12222</v>
      </c>
      <c r="X21" s="10">
        <v>51</v>
      </c>
      <c r="Y21" s="10">
        <v>55.6</v>
      </c>
      <c r="Z21" s="10">
        <v>36.5</v>
      </c>
      <c r="AA21" s="10">
        <v>48</v>
      </c>
      <c r="AB21" s="10">
        <v>36.6</v>
      </c>
      <c r="AC21" s="10">
        <v>29.5</v>
      </c>
      <c r="AD21" s="11">
        <v>1396</v>
      </c>
      <c r="AE21" s="11">
        <v>56817</v>
      </c>
      <c r="AF21" s="10">
        <v>344</v>
      </c>
      <c r="AG21" s="11">
        <v>18437</v>
      </c>
      <c r="AH21" s="10">
        <v>431</v>
      </c>
      <c r="AI21" s="11">
        <v>4302</v>
      </c>
      <c r="AJ21" s="10">
        <v>112</v>
      </c>
      <c r="AK21" s="11">
        <v>3885</v>
      </c>
      <c r="AL21" s="10">
        <v>50.7</v>
      </c>
      <c r="AM21" s="12">
        <v>36.5</v>
      </c>
      <c r="AN21" s="5">
        <v>66.9</v>
      </c>
      <c r="AO21" s="5">
        <v>1970</v>
      </c>
      <c r="AP21" s="5">
        <v>230</v>
      </c>
      <c r="AQ21" s="6">
        <f t="shared" si="0"/>
        <v>8.565217391304348</v>
      </c>
      <c r="AR21" s="5">
        <v>442</v>
      </c>
      <c r="AS21" s="5">
        <v>4.5</v>
      </c>
      <c r="AT21" s="5">
        <v>302</v>
      </c>
      <c r="AU21" s="13">
        <f t="shared" si="1"/>
        <v>6.52317880794702</v>
      </c>
      <c r="AV21" s="14">
        <f t="shared" si="2"/>
        <v>7.462121212121212</v>
      </c>
      <c r="AW21" s="5">
        <v>1970</v>
      </c>
      <c r="AX21" s="10">
        <v>264</v>
      </c>
      <c r="AY21" s="15">
        <v>83.3</v>
      </c>
      <c r="AZ21" s="16">
        <v>19</v>
      </c>
      <c r="BA21" s="16">
        <v>6186</v>
      </c>
      <c r="BB21" s="17">
        <v>3355</v>
      </c>
      <c r="BC21" s="18">
        <v>993.1</v>
      </c>
      <c r="BD21" s="18">
        <v>125.4</v>
      </c>
      <c r="BE21" s="18">
        <v>526.9</v>
      </c>
      <c r="BF21" s="18">
        <v>900.2</v>
      </c>
      <c r="BG21" s="19">
        <v>2.71</v>
      </c>
      <c r="BH21" s="18">
        <v>96.6</v>
      </c>
      <c r="BI21" s="18">
        <v>18.2</v>
      </c>
      <c r="BJ21" s="18">
        <v>76.8</v>
      </c>
      <c r="BK21" s="18">
        <v>27.9</v>
      </c>
      <c r="BL21" s="18">
        <v>71.5</v>
      </c>
      <c r="BM21" s="18">
        <v>22.8</v>
      </c>
      <c r="BN21" s="18">
        <v>14.4</v>
      </c>
      <c r="BO21" s="18">
        <v>34.4</v>
      </c>
      <c r="BP21" s="18">
        <v>664.3</v>
      </c>
      <c r="BQ21" s="20">
        <v>1502.3</v>
      </c>
      <c r="BR21" s="20">
        <v>14.4</v>
      </c>
      <c r="BS21" s="21">
        <v>0.03</v>
      </c>
      <c r="BT21" s="21">
        <v>1.55</v>
      </c>
      <c r="BU21" s="21">
        <v>0.43</v>
      </c>
      <c r="BV21" s="22">
        <v>2824</v>
      </c>
      <c r="BW21" s="21">
        <v>11.83</v>
      </c>
      <c r="BX21" s="21">
        <v>7.22</v>
      </c>
      <c r="BY21" s="20">
        <v>27</v>
      </c>
      <c r="BZ21" s="21">
        <v>0.31</v>
      </c>
      <c r="CA21" s="23">
        <v>0.24</v>
      </c>
      <c r="CB21" s="21">
        <v>0.25</v>
      </c>
      <c r="CC21" s="15">
        <f>CD21/C21*10000</f>
        <v>56.140271493212666</v>
      </c>
      <c r="CD21" s="10">
        <v>12407</v>
      </c>
      <c r="CE21" s="14">
        <f>CF21/C21*10000</f>
        <v>60.65610859728507</v>
      </c>
      <c r="CF21" s="10">
        <v>13405</v>
      </c>
      <c r="CG21" s="14">
        <f>CH21/C21*10000</f>
        <v>56.67873303167421</v>
      </c>
      <c r="CH21" s="10">
        <v>12526</v>
      </c>
      <c r="CI21" s="14">
        <f>CJ21/C21*10000</f>
        <v>11.714932126696834</v>
      </c>
      <c r="CJ21" s="10">
        <v>2589</v>
      </c>
      <c r="CK21" s="14">
        <f>CL21/C21*10000</f>
        <v>16.891402714932127</v>
      </c>
      <c r="CL21" s="10">
        <v>3733</v>
      </c>
      <c r="CM21" s="14">
        <f>CN21/C21*10000</f>
        <v>18.34841628959276</v>
      </c>
      <c r="CN21" s="10">
        <v>4055</v>
      </c>
      <c r="CO21" s="10">
        <v>43.7</v>
      </c>
      <c r="CP21" s="10">
        <v>53.3</v>
      </c>
      <c r="CQ21" s="10">
        <v>0.32</v>
      </c>
      <c r="CR21" s="10">
        <v>54</v>
      </c>
      <c r="CS21" s="10">
        <v>1074</v>
      </c>
      <c r="CT21" s="10">
        <v>1093</v>
      </c>
      <c r="CU21" s="10">
        <v>152</v>
      </c>
      <c r="CV21" s="10">
        <v>43.7</v>
      </c>
      <c r="CW21" s="10">
        <v>67434</v>
      </c>
      <c r="CZ21" s="10">
        <v>1</v>
      </c>
      <c r="DA21" s="10">
        <v>4</v>
      </c>
      <c r="DI21" s="10">
        <v>21</v>
      </c>
      <c r="DL21" s="10">
        <v>26</v>
      </c>
      <c r="DM21" s="10">
        <v>0.39</v>
      </c>
      <c r="DN21" s="10">
        <v>0.32</v>
      </c>
      <c r="DO21" s="10">
        <v>9494</v>
      </c>
      <c r="DP21" s="10">
        <v>85</v>
      </c>
      <c r="DQ21" s="10">
        <v>83.5</v>
      </c>
      <c r="DR21" s="10">
        <v>13.68</v>
      </c>
      <c r="DS21" s="10">
        <v>5.7</v>
      </c>
      <c r="DT21" s="10">
        <v>176.5</v>
      </c>
      <c r="DU21" s="10">
        <v>24.1</v>
      </c>
      <c r="DV21" s="10">
        <v>1.74</v>
      </c>
      <c r="DW21" s="10">
        <v>163</v>
      </c>
      <c r="DX21" s="10">
        <v>22.8</v>
      </c>
      <c r="DY21" s="10">
        <v>2824</v>
      </c>
      <c r="DZ21" s="10">
        <v>0.3</v>
      </c>
      <c r="EA21" s="10">
        <v>29.9</v>
      </c>
      <c r="EB21" s="10">
        <v>554.6</v>
      </c>
      <c r="EC21" s="32">
        <v>72</v>
      </c>
      <c r="ED21" s="32">
        <v>37</v>
      </c>
      <c r="EE21" s="32">
        <v>162</v>
      </c>
      <c r="EF21" s="32">
        <v>89.6</v>
      </c>
      <c r="EG21" s="32">
        <v>6976</v>
      </c>
      <c r="EH21" s="32">
        <v>66.2</v>
      </c>
      <c r="EI21" s="32">
        <v>52.8</v>
      </c>
      <c r="EJ21" s="32">
        <v>973402</v>
      </c>
      <c r="EK21" s="10">
        <v>1443</v>
      </c>
      <c r="EL21" s="32">
        <v>6351</v>
      </c>
      <c r="EM21" s="32">
        <v>2718</v>
      </c>
      <c r="EN21" s="33">
        <v>236</v>
      </c>
      <c r="EO21" s="16">
        <v>2211</v>
      </c>
      <c r="EP21" s="33">
        <v>3.5</v>
      </c>
      <c r="EQ21" s="8">
        <v>9637</v>
      </c>
      <c r="ER21" s="33">
        <f t="shared" si="3"/>
        <v>10.876975169300225</v>
      </c>
      <c r="ES21" s="33">
        <v>12.1</v>
      </c>
      <c r="ET21" s="33">
        <v>29.6</v>
      </c>
      <c r="EU21" s="33">
        <v>26.4</v>
      </c>
      <c r="EV21" s="8">
        <v>31974</v>
      </c>
      <c r="EW21" s="34">
        <v>3.5</v>
      </c>
      <c r="EX21" s="34">
        <v>6.2</v>
      </c>
      <c r="EY21" s="8">
        <v>4311</v>
      </c>
      <c r="EZ21" s="40">
        <v>1.541950750261556</v>
      </c>
      <c r="FA21" s="36">
        <v>4.97</v>
      </c>
      <c r="FB21" s="37">
        <v>30.4</v>
      </c>
      <c r="FC21" s="38">
        <v>38.08</v>
      </c>
      <c r="FD21" s="35">
        <v>12.3</v>
      </c>
      <c r="FE21" s="38">
        <v>9.3</v>
      </c>
      <c r="FF21" s="38">
        <v>3005</v>
      </c>
      <c r="FG21" s="38">
        <v>27.11</v>
      </c>
      <c r="FH21" s="38">
        <v>14.28</v>
      </c>
      <c r="FI21" s="35">
        <v>14</v>
      </c>
      <c r="FJ21" s="39">
        <v>49.6</v>
      </c>
      <c r="FK21" s="10">
        <v>0.95</v>
      </c>
      <c r="FL21" s="10">
        <v>1.71</v>
      </c>
      <c r="FM21" s="10">
        <v>1.7</v>
      </c>
      <c r="FN21" s="10">
        <v>3.1</v>
      </c>
      <c r="FO21" s="10">
        <v>26.4</v>
      </c>
      <c r="FP21" s="10">
        <v>8.1</v>
      </c>
      <c r="FQ21" s="10">
        <v>2</v>
      </c>
    </row>
    <row r="22" spans="1:173" ht="13.5">
      <c r="A22" s="1" t="s">
        <v>59</v>
      </c>
      <c r="B22" s="46">
        <v>2110</v>
      </c>
      <c r="C22" s="8">
        <v>2110000</v>
      </c>
      <c r="D22" s="43">
        <v>2108</v>
      </c>
      <c r="E22" s="17">
        <v>1022.139</v>
      </c>
      <c r="F22" s="17">
        <v>1085.548</v>
      </c>
      <c r="G22" s="44">
        <v>0.4</v>
      </c>
      <c r="H22" s="45">
        <v>199</v>
      </c>
      <c r="I22" s="9">
        <v>121</v>
      </c>
      <c r="J22" s="9">
        <v>9.6</v>
      </c>
      <c r="K22" s="9">
        <v>28.2</v>
      </c>
      <c r="L22" s="9">
        <v>55.722488565312226</v>
      </c>
      <c r="M22" s="9">
        <v>39.35263209219833</v>
      </c>
      <c r="N22" s="9">
        <v>41.70675033591242</v>
      </c>
      <c r="O22" s="9">
        <v>49.39373479460569</v>
      </c>
      <c r="P22" s="9">
        <v>50.51305838408979</v>
      </c>
      <c r="Q22" s="9">
        <v>61.02376038275922</v>
      </c>
      <c r="R22" s="9">
        <v>1</v>
      </c>
      <c r="S22" s="9">
        <v>2</v>
      </c>
      <c r="T22" s="9">
        <v>7</v>
      </c>
      <c r="U22" s="10">
        <v>164.7</v>
      </c>
      <c r="V22" s="11">
        <v>11974</v>
      </c>
      <c r="W22" s="11">
        <v>12179</v>
      </c>
      <c r="X22" s="10">
        <v>51.8</v>
      </c>
      <c r="Y22" s="10">
        <v>51.7</v>
      </c>
      <c r="Z22" s="10">
        <v>44.6</v>
      </c>
      <c r="AA22" s="10">
        <v>47.5</v>
      </c>
      <c r="AB22" s="10">
        <v>23.8</v>
      </c>
      <c r="AC22" s="10">
        <v>21.6</v>
      </c>
      <c r="AD22" s="10">
        <v>695</v>
      </c>
      <c r="AE22" s="11">
        <v>29485</v>
      </c>
      <c r="AF22" s="10">
        <v>247</v>
      </c>
      <c r="AG22" s="11">
        <v>16705</v>
      </c>
      <c r="AH22" s="10">
        <v>248</v>
      </c>
      <c r="AI22" s="11">
        <v>1795</v>
      </c>
      <c r="AJ22" s="10">
        <v>94</v>
      </c>
      <c r="AK22" s="11">
        <v>2539</v>
      </c>
      <c r="AL22" s="10">
        <v>48.7</v>
      </c>
      <c r="AM22" s="12">
        <v>44.6</v>
      </c>
      <c r="AN22" s="5">
        <v>66.6</v>
      </c>
      <c r="AO22" s="5">
        <v>1875</v>
      </c>
      <c r="AP22" s="5">
        <v>185</v>
      </c>
      <c r="AQ22" s="6">
        <f t="shared" si="0"/>
        <v>10.135135135135135</v>
      </c>
      <c r="AR22" s="5">
        <v>353</v>
      </c>
      <c r="AS22" s="5">
        <v>5.3</v>
      </c>
      <c r="AT22" s="5">
        <v>326</v>
      </c>
      <c r="AU22" s="13">
        <f t="shared" si="1"/>
        <v>5.751533742331288</v>
      </c>
      <c r="AV22" s="14">
        <f t="shared" si="2"/>
        <v>6.3559322033898304</v>
      </c>
      <c r="AW22" s="5">
        <v>1875</v>
      </c>
      <c r="AX22" s="10">
        <v>295</v>
      </c>
      <c r="AY22" s="15">
        <v>81.8</v>
      </c>
      <c r="AZ22" s="16">
        <v>7</v>
      </c>
      <c r="BA22" s="16">
        <v>1860</v>
      </c>
      <c r="BB22" s="17">
        <v>3199</v>
      </c>
      <c r="BC22" s="18">
        <v>573.2</v>
      </c>
      <c r="BD22" s="18">
        <v>97.1</v>
      </c>
      <c r="BE22" s="18">
        <v>570.9</v>
      </c>
      <c r="BF22" s="18">
        <v>170.1</v>
      </c>
      <c r="BG22" s="19">
        <v>2.64</v>
      </c>
      <c r="BH22" s="18">
        <v>96.2</v>
      </c>
      <c r="BI22" s="18">
        <v>19.7</v>
      </c>
      <c r="BJ22" s="18">
        <v>76.3</v>
      </c>
      <c r="BK22" s="18">
        <v>25.7</v>
      </c>
      <c r="BL22" s="18">
        <v>73.5</v>
      </c>
      <c r="BM22" s="18">
        <v>19.8</v>
      </c>
      <c r="BN22" s="18">
        <v>14.7</v>
      </c>
      <c r="BO22" s="18">
        <v>40.1</v>
      </c>
      <c r="BP22" s="18">
        <v>984.5</v>
      </c>
      <c r="BQ22" s="20">
        <v>1262</v>
      </c>
      <c r="BR22" s="20">
        <v>14.7</v>
      </c>
      <c r="BS22" s="21">
        <v>0.13</v>
      </c>
      <c r="BT22" s="21">
        <v>1.53</v>
      </c>
      <c r="BU22" s="21">
        <v>2.29</v>
      </c>
      <c r="BV22" s="22">
        <v>2809</v>
      </c>
      <c r="BW22" s="21">
        <v>9.96</v>
      </c>
      <c r="BX22" s="21">
        <v>7.19</v>
      </c>
      <c r="BY22" s="20">
        <v>31.9</v>
      </c>
      <c r="BZ22" s="21">
        <v>0.25</v>
      </c>
      <c r="CA22" s="23">
        <v>0.21</v>
      </c>
      <c r="CB22" s="21">
        <v>0.2</v>
      </c>
      <c r="CC22" s="15">
        <f>CD22/C22*10000</f>
        <v>56.15165876777252</v>
      </c>
      <c r="CD22" s="10">
        <v>11848</v>
      </c>
      <c r="CE22" s="14">
        <f>CF22/C22*10000</f>
        <v>57.40758293838862</v>
      </c>
      <c r="CF22" s="10">
        <v>12113</v>
      </c>
      <c r="CG22" s="14">
        <f>CH22/C22*10000</f>
        <v>54.69668246445497</v>
      </c>
      <c r="CH22" s="10">
        <v>11541</v>
      </c>
      <c r="CI22" s="14">
        <f>CJ22/C22*10000</f>
        <v>11.881516587677725</v>
      </c>
      <c r="CJ22" s="10">
        <v>2507</v>
      </c>
      <c r="CK22" s="14">
        <f>CL22/C22*10000</f>
        <v>16.454976303317533</v>
      </c>
      <c r="CL22" s="10">
        <v>3472</v>
      </c>
      <c r="CM22" s="14">
        <f>CN22/C22*10000</f>
        <v>19.009478672985782</v>
      </c>
      <c r="CN22" s="10">
        <v>4011</v>
      </c>
      <c r="CO22" s="10">
        <v>46.3</v>
      </c>
      <c r="CP22" s="10">
        <v>57.4</v>
      </c>
      <c r="CQ22" s="10">
        <v>0.52</v>
      </c>
      <c r="CR22" s="10">
        <v>51.2</v>
      </c>
      <c r="CS22" s="10">
        <v>957</v>
      </c>
      <c r="CT22" s="10">
        <v>1057</v>
      </c>
      <c r="CU22" s="10">
        <v>102.2</v>
      </c>
      <c r="CV22" s="10">
        <v>46.3</v>
      </c>
      <c r="CW22" s="10">
        <v>65278</v>
      </c>
      <c r="CX22" s="10">
        <v>2</v>
      </c>
      <c r="DA22" s="10">
        <v>18</v>
      </c>
      <c r="DI22" s="10">
        <v>18</v>
      </c>
      <c r="DL22" s="10">
        <v>38</v>
      </c>
      <c r="DM22" s="10">
        <v>0.58</v>
      </c>
      <c r="DN22" s="10">
        <v>0.52</v>
      </c>
      <c r="DO22" s="10">
        <v>14310</v>
      </c>
      <c r="DP22" s="10">
        <v>82.8</v>
      </c>
      <c r="DQ22" s="10">
        <v>80</v>
      </c>
      <c r="DR22" s="10">
        <v>14.74</v>
      </c>
      <c r="DS22" s="10">
        <v>4.7</v>
      </c>
      <c r="DT22" s="10">
        <v>161.7</v>
      </c>
      <c r="DU22" s="10">
        <v>24.7</v>
      </c>
      <c r="DV22" s="10">
        <v>1.65</v>
      </c>
      <c r="DW22" s="10">
        <v>199.2</v>
      </c>
      <c r="DX22" s="10">
        <v>19.8</v>
      </c>
      <c r="DY22" s="10">
        <v>2809</v>
      </c>
      <c r="DZ22" s="10">
        <v>1.3</v>
      </c>
      <c r="EA22" s="10">
        <v>30</v>
      </c>
      <c r="EB22" s="10">
        <v>556.1</v>
      </c>
      <c r="EC22" s="32">
        <v>71.9</v>
      </c>
      <c r="ED22" s="32">
        <v>45</v>
      </c>
      <c r="EE22" s="32">
        <v>198.8</v>
      </c>
      <c r="EF22" s="32">
        <v>95.5</v>
      </c>
      <c r="EG22" s="32">
        <v>5670</v>
      </c>
      <c r="EH22" s="32">
        <v>57.7</v>
      </c>
      <c r="EI22" s="32">
        <v>58.4</v>
      </c>
      <c r="EJ22" s="32">
        <v>890075</v>
      </c>
      <c r="EK22" s="10">
        <v>1373</v>
      </c>
      <c r="EL22" s="32">
        <v>4647</v>
      </c>
      <c r="EM22" s="32">
        <v>2789</v>
      </c>
      <c r="EN22" s="33">
        <v>237</v>
      </c>
      <c r="EO22" s="16">
        <v>2110</v>
      </c>
      <c r="EP22" s="33">
        <v>4</v>
      </c>
      <c r="EQ22" s="8">
        <v>9734</v>
      </c>
      <c r="ER22" s="33">
        <f t="shared" si="3"/>
        <v>4.402532790592492</v>
      </c>
      <c r="ES22" s="33">
        <v>9.2</v>
      </c>
      <c r="ET22" s="33">
        <v>29.1</v>
      </c>
      <c r="EU22" s="33">
        <v>26.3</v>
      </c>
      <c r="EV22" s="8">
        <v>46956</v>
      </c>
      <c r="EW22" s="34">
        <v>4</v>
      </c>
      <c r="EX22" s="34">
        <v>5.9</v>
      </c>
      <c r="EY22" s="8">
        <v>3857</v>
      </c>
      <c r="EZ22" s="35">
        <v>1.14890380432607</v>
      </c>
      <c r="FA22" s="36">
        <v>5.12</v>
      </c>
      <c r="FB22" s="37">
        <v>29.9</v>
      </c>
      <c r="FC22" s="38">
        <v>37.08</v>
      </c>
      <c r="FD22" s="35">
        <v>16.2</v>
      </c>
      <c r="FE22" s="38">
        <v>12.2</v>
      </c>
      <c r="FF22" s="38">
        <v>2886</v>
      </c>
      <c r="FG22" s="38">
        <v>30.26</v>
      </c>
      <c r="FH22" s="38">
        <v>14.72</v>
      </c>
      <c r="FI22" s="35">
        <v>14.93</v>
      </c>
      <c r="FJ22" s="39">
        <v>46.2</v>
      </c>
      <c r="FK22" s="10">
        <v>1.02</v>
      </c>
      <c r="FL22" s="10">
        <v>1.67</v>
      </c>
      <c r="FM22" s="10">
        <v>2</v>
      </c>
      <c r="FN22" s="10">
        <v>3.7</v>
      </c>
      <c r="FO22" s="10">
        <v>23.5</v>
      </c>
      <c r="FP22" s="10">
        <v>9.3</v>
      </c>
      <c r="FQ22" s="10">
        <v>-0.4</v>
      </c>
    </row>
    <row r="23" spans="1:173" ht="13.5">
      <c r="A23" s="1" t="s">
        <v>60</v>
      </c>
      <c r="B23" s="46">
        <v>3795</v>
      </c>
      <c r="C23" s="8">
        <v>3790000</v>
      </c>
      <c r="D23" s="43">
        <v>3767</v>
      </c>
      <c r="E23" s="17">
        <v>1856.937</v>
      </c>
      <c r="F23" s="17">
        <v>1910.49</v>
      </c>
      <c r="G23" s="44">
        <v>0.8</v>
      </c>
      <c r="H23" s="45">
        <v>484</v>
      </c>
      <c r="I23" s="9">
        <v>182</v>
      </c>
      <c r="J23" s="9">
        <v>9.3</v>
      </c>
      <c r="K23" s="9">
        <v>31.2</v>
      </c>
      <c r="L23" s="9">
        <v>57.268952758000424</v>
      </c>
      <c r="M23" s="9">
        <v>50.34163284727091</v>
      </c>
      <c r="N23" s="9">
        <v>46.52577702971604</v>
      </c>
      <c r="O23" s="9">
        <v>56.25082110153566</v>
      </c>
      <c r="P23" s="9">
        <v>63.52682501544645</v>
      </c>
      <c r="Q23" s="9">
        <v>49.57481679520094</v>
      </c>
      <c r="R23" s="9">
        <v>2</v>
      </c>
      <c r="S23" s="9">
        <v>1</v>
      </c>
      <c r="T23" s="9">
        <v>7</v>
      </c>
      <c r="U23" s="10">
        <v>162.8</v>
      </c>
      <c r="V23" s="11">
        <v>20722</v>
      </c>
      <c r="W23" s="11">
        <v>20898</v>
      </c>
      <c r="X23" s="10">
        <v>55.1</v>
      </c>
      <c r="Y23" s="10">
        <v>55.4</v>
      </c>
      <c r="Z23" s="10">
        <v>45</v>
      </c>
      <c r="AA23" s="10">
        <v>49.8</v>
      </c>
      <c r="AB23" s="10">
        <v>22.2</v>
      </c>
      <c r="AC23" s="10">
        <v>21.2</v>
      </c>
      <c r="AD23" s="10">
        <v>624</v>
      </c>
      <c r="AE23" s="11">
        <v>22398</v>
      </c>
      <c r="AF23" s="10">
        <v>481</v>
      </c>
      <c r="AG23" s="11">
        <v>26443</v>
      </c>
      <c r="AH23" s="10">
        <v>92</v>
      </c>
      <c r="AI23" s="11">
        <v>1000</v>
      </c>
      <c r="AJ23" s="10">
        <v>210</v>
      </c>
      <c r="AK23" s="11">
        <v>5227</v>
      </c>
      <c r="AL23" s="10">
        <v>52.1</v>
      </c>
      <c r="AM23" s="12">
        <v>45</v>
      </c>
      <c r="AN23" s="5">
        <v>74.6</v>
      </c>
      <c r="AO23" s="5">
        <v>3362</v>
      </c>
      <c r="AP23" s="5">
        <v>296</v>
      </c>
      <c r="AQ23" s="6">
        <f t="shared" si="0"/>
        <v>11.358108108108109</v>
      </c>
      <c r="AR23" s="5">
        <v>622</v>
      </c>
      <c r="AS23" s="5">
        <v>5.4</v>
      </c>
      <c r="AT23" s="5">
        <v>495</v>
      </c>
      <c r="AU23" s="13">
        <f t="shared" si="1"/>
        <v>6.791919191919192</v>
      </c>
      <c r="AV23" s="14">
        <f t="shared" si="2"/>
        <v>6.295880149812734</v>
      </c>
      <c r="AW23" s="5">
        <v>3362</v>
      </c>
      <c r="AX23" s="10">
        <v>534</v>
      </c>
      <c r="AY23" s="15">
        <v>80.4</v>
      </c>
      <c r="AZ23" s="16">
        <v>22</v>
      </c>
      <c r="BA23" s="16">
        <v>5591</v>
      </c>
      <c r="BB23" s="17">
        <v>6780</v>
      </c>
      <c r="BC23" s="18">
        <v>337.5</v>
      </c>
      <c r="BD23" s="18">
        <v>58.1</v>
      </c>
      <c r="BE23" s="18">
        <v>591.2</v>
      </c>
      <c r="BF23" s="18">
        <v>60.5</v>
      </c>
      <c r="BG23" s="19">
        <v>3.45</v>
      </c>
      <c r="BH23" s="18">
        <v>94.2</v>
      </c>
      <c r="BI23" s="18">
        <v>28.1</v>
      </c>
      <c r="BJ23" s="18">
        <v>68.7</v>
      </c>
      <c r="BK23" s="18">
        <v>34</v>
      </c>
      <c r="BL23" s="18">
        <v>64.9</v>
      </c>
      <c r="BM23" s="18">
        <v>19.4</v>
      </c>
      <c r="BN23" s="18">
        <v>14.2</v>
      </c>
      <c r="BO23" s="18">
        <v>58.1</v>
      </c>
      <c r="BP23" s="18">
        <v>1388.6</v>
      </c>
      <c r="BQ23" s="20">
        <v>1390.7</v>
      </c>
      <c r="BR23" s="20">
        <v>14.2</v>
      </c>
      <c r="BS23" s="21">
        <v>0.17</v>
      </c>
      <c r="BT23" s="21">
        <v>1.7</v>
      </c>
      <c r="BU23" s="21">
        <v>0.85</v>
      </c>
      <c r="BV23" s="22">
        <v>3149</v>
      </c>
      <c r="BW23" s="21">
        <v>13.78</v>
      </c>
      <c r="BX23" s="21">
        <v>7.6</v>
      </c>
      <c r="BY23" s="20">
        <v>28.5</v>
      </c>
      <c r="BZ23" s="21">
        <v>0.09</v>
      </c>
      <c r="CA23" s="23">
        <v>0.11</v>
      </c>
      <c r="CB23" s="21">
        <v>0.2</v>
      </c>
      <c r="CC23" s="15">
        <f>CD23/C23*10000</f>
        <v>60.662269129287594</v>
      </c>
      <c r="CD23" s="10">
        <v>22991</v>
      </c>
      <c r="CE23" s="14">
        <f>CF23/C23*10000</f>
        <v>62.13720316622691</v>
      </c>
      <c r="CF23" s="10">
        <v>23550</v>
      </c>
      <c r="CG23" s="14">
        <f>CH23/C23*10000</f>
        <v>59.72295514511873</v>
      </c>
      <c r="CH23" s="10">
        <v>22635</v>
      </c>
      <c r="CI23" s="14">
        <f>CJ23/C23*10000</f>
        <v>15.100263852242744</v>
      </c>
      <c r="CJ23" s="10">
        <v>5723</v>
      </c>
      <c r="CK23" s="14">
        <f>CL23/C23*10000</f>
        <v>19.472295514511874</v>
      </c>
      <c r="CL23" s="10">
        <v>7380</v>
      </c>
      <c r="CM23" s="14">
        <f>CN23/C23*10000</f>
        <v>21.068601583113455</v>
      </c>
      <c r="CN23" s="10">
        <v>7985</v>
      </c>
      <c r="CO23" s="10">
        <v>46.5</v>
      </c>
      <c r="CP23" s="10">
        <v>56.6</v>
      </c>
      <c r="CQ23" s="10">
        <v>0.29</v>
      </c>
      <c r="CR23" s="10">
        <v>53.1</v>
      </c>
      <c r="CS23" s="10">
        <v>913</v>
      </c>
      <c r="CT23" s="10">
        <v>1086</v>
      </c>
      <c r="CU23" s="10">
        <v>72.7</v>
      </c>
      <c r="CV23" s="10">
        <v>46.5</v>
      </c>
      <c r="CW23" s="10">
        <v>118310</v>
      </c>
      <c r="CX23" s="10">
        <v>1</v>
      </c>
      <c r="CY23" s="10">
        <v>1</v>
      </c>
      <c r="CZ23" s="10">
        <v>1</v>
      </c>
      <c r="DA23" s="10">
        <v>28</v>
      </c>
      <c r="DE23" s="10">
        <v>8</v>
      </c>
      <c r="DI23" s="10">
        <v>32</v>
      </c>
      <c r="DL23" s="10">
        <v>71</v>
      </c>
      <c r="DM23" s="10">
        <v>0.6</v>
      </c>
      <c r="DN23" s="10">
        <v>0.29</v>
      </c>
      <c r="DO23" s="10">
        <v>15988</v>
      </c>
      <c r="DP23" s="10">
        <v>71.6</v>
      </c>
      <c r="DQ23" s="10">
        <v>68.7</v>
      </c>
      <c r="DR23" s="10">
        <v>15.21</v>
      </c>
      <c r="DS23" s="10">
        <v>4</v>
      </c>
      <c r="DT23" s="10">
        <v>164.8</v>
      </c>
      <c r="DU23" s="10">
        <v>27.5</v>
      </c>
      <c r="DV23" s="10">
        <v>2.97</v>
      </c>
      <c r="DW23" s="10">
        <v>487.5</v>
      </c>
      <c r="DX23" s="10">
        <v>19.4</v>
      </c>
      <c r="DY23" s="10">
        <v>3149</v>
      </c>
      <c r="DZ23" s="10">
        <v>1.7</v>
      </c>
      <c r="EA23" s="10">
        <v>30.5</v>
      </c>
      <c r="EB23" s="10">
        <v>513.3</v>
      </c>
      <c r="EC23" s="32">
        <v>72.3</v>
      </c>
      <c r="ED23" s="32">
        <v>61</v>
      </c>
      <c r="EE23" s="32">
        <v>485</v>
      </c>
      <c r="EF23" s="32">
        <v>105.1</v>
      </c>
      <c r="EG23" s="32">
        <v>8354</v>
      </c>
      <c r="EH23" s="32">
        <v>59.8</v>
      </c>
      <c r="EI23" s="32">
        <v>55.4</v>
      </c>
      <c r="EJ23" s="32">
        <v>1204987</v>
      </c>
      <c r="EK23" s="10">
        <v>2473</v>
      </c>
      <c r="EL23" s="32">
        <v>6967</v>
      </c>
      <c r="EM23" s="32">
        <v>3221</v>
      </c>
      <c r="EN23" s="33">
        <v>325</v>
      </c>
      <c r="EO23" s="16">
        <v>3795</v>
      </c>
      <c r="EP23" s="33">
        <v>4.5</v>
      </c>
      <c r="EQ23" s="8">
        <v>17505</v>
      </c>
      <c r="ER23" s="33">
        <f t="shared" si="3"/>
        <v>8.296208530805687</v>
      </c>
      <c r="ES23" s="33">
        <v>11.1</v>
      </c>
      <c r="ET23" s="33">
        <v>29.4</v>
      </c>
      <c r="EU23" s="33">
        <v>21.1</v>
      </c>
      <c r="EV23" s="8">
        <v>62275</v>
      </c>
      <c r="EW23" s="34">
        <v>4.5</v>
      </c>
      <c r="EX23" s="34">
        <v>5.8</v>
      </c>
      <c r="EY23" s="8">
        <v>8087</v>
      </c>
      <c r="EZ23" s="35">
        <v>1.4608467283364404</v>
      </c>
      <c r="FA23" s="36">
        <v>3.74</v>
      </c>
      <c r="FB23" s="37">
        <v>28.4</v>
      </c>
      <c r="FC23" s="38">
        <v>35.06</v>
      </c>
      <c r="FD23" s="35">
        <v>16.9</v>
      </c>
      <c r="FE23" s="38">
        <v>15.7</v>
      </c>
      <c r="FF23" s="38">
        <v>3194</v>
      </c>
      <c r="FG23" s="38">
        <v>24.9</v>
      </c>
      <c r="FH23" s="38">
        <v>17</v>
      </c>
      <c r="FI23" s="35">
        <v>15.29</v>
      </c>
      <c r="FJ23" s="39">
        <v>46.8</v>
      </c>
      <c r="FK23" s="10">
        <v>1.28</v>
      </c>
      <c r="FL23" s="10">
        <v>1.99</v>
      </c>
      <c r="FM23" s="10">
        <v>2.5</v>
      </c>
      <c r="FN23" s="10">
        <v>3.8</v>
      </c>
      <c r="FO23" s="10">
        <v>19.9</v>
      </c>
      <c r="FP23" s="10">
        <v>7.1</v>
      </c>
      <c r="FQ23" s="10">
        <v>3.9</v>
      </c>
    </row>
    <row r="24" spans="1:173" ht="13.5">
      <c r="A24" s="1" t="s">
        <v>61</v>
      </c>
      <c r="B24" s="46">
        <v>7192</v>
      </c>
      <c r="C24" s="8">
        <v>7160000</v>
      </c>
      <c r="D24" s="43">
        <v>7043</v>
      </c>
      <c r="E24" s="17">
        <v>3526</v>
      </c>
      <c r="F24" s="17">
        <v>3517.78</v>
      </c>
      <c r="G24" s="44">
        <v>2.5</v>
      </c>
      <c r="H24" s="45">
        <v>1366</v>
      </c>
      <c r="I24" s="9">
        <v>385</v>
      </c>
      <c r="J24" s="9">
        <v>11.4</v>
      </c>
      <c r="K24" s="9">
        <v>30.6</v>
      </c>
      <c r="L24" s="9">
        <v>50.71884615673842</v>
      </c>
      <c r="M24" s="9">
        <v>42.084640948435165</v>
      </c>
      <c r="N24" s="9">
        <v>57.85979689325417</v>
      </c>
      <c r="O24" s="9">
        <v>60.99989854379103</v>
      </c>
      <c r="P24" s="9">
        <v>57.402699541866866</v>
      </c>
      <c r="Q24" s="9">
        <v>69.14210219939145</v>
      </c>
      <c r="R24" s="9">
        <v>4</v>
      </c>
      <c r="S24" s="9">
        <v>4</v>
      </c>
      <c r="T24" s="9">
        <v>36</v>
      </c>
      <c r="U24" s="10">
        <v>160</v>
      </c>
      <c r="V24" s="11">
        <v>34955</v>
      </c>
      <c r="W24" s="11">
        <v>36021</v>
      </c>
      <c r="X24" s="10">
        <v>64.2</v>
      </c>
      <c r="Y24" s="10">
        <v>62.6</v>
      </c>
      <c r="Z24" s="10">
        <v>51.4</v>
      </c>
      <c r="AA24" s="10">
        <v>56.2</v>
      </c>
      <c r="AB24" s="10">
        <v>23.3</v>
      </c>
      <c r="AC24" s="10">
        <v>19.2</v>
      </c>
      <c r="AD24" s="11">
        <v>2515</v>
      </c>
      <c r="AE24" s="11">
        <v>81887</v>
      </c>
      <c r="AF24" s="10">
        <v>530</v>
      </c>
      <c r="AG24" s="11">
        <v>35458</v>
      </c>
      <c r="AH24" s="10">
        <v>280</v>
      </c>
      <c r="AI24" s="11">
        <v>2560</v>
      </c>
      <c r="AJ24" s="10">
        <v>212</v>
      </c>
      <c r="AK24" s="11">
        <v>6549</v>
      </c>
      <c r="AL24" s="10">
        <v>37.6</v>
      </c>
      <c r="AM24" s="12">
        <v>51.4</v>
      </c>
      <c r="AN24" s="5">
        <v>82.5</v>
      </c>
      <c r="AO24" s="5">
        <v>6271</v>
      </c>
      <c r="AP24" s="5">
        <v>563</v>
      </c>
      <c r="AQ24" s="6">
        <f t="shared" si="0"/>
        <v>11.13854351687389</v>
      </c>
      <c r="AR24" s="5">
        <v>1369</v>
      </c>
      <c r="AS24" s="5">
        <v>4.6</v>
      </c>
      <c r="AT24" s="5">
        <v>1240</v>
      </c>
      <c r="AU24" s="13">
        <f t="shared" si="1"/>
        <v>5.057258064516129</v>
      </c>
      <c r="AV24" s="14">
        <f t="shared" si="2"/>
        <v>5.732175502742231</v>
      </c>
      <c r="AW24" s="5">
        <v>6271</v>
      </c>
      <c r="AX24" s="10">
        <v>1094</v>
      </c>
      <c r="AY24" s="15">
        <v>85.3</v>
      </c>
      <c r="AZ24" s="16">
        <v>9</v>
      </c>
      <c r="BA24" s="16">
        <v>2675</v>
      </c>
      <c r="BB24" s="17">
        <v>12889</v>
      </c>
      <c r="BC24" s="18">
        <v>240.2</v>
      </c>
      <c r="BD24" s="18">
        <v>30.6</v>
      </c>
      <c r="BE24" s="18">
        <v>468.3</v>
      </c>
      <c r="BF24" s="18">
        <v>59.9</v>
      </c>
      <c r="BG24" s="19">
        <v>4.75</v>
      </c>
      <c r="BH24" s="18">
        <v>93.2</v>
      </c>
      <c r="BI24" s="18">
        <v>41.8</v>
      </c>
      <c r="BJ24" s="18">
        <v>53.1</v>
      </c>
      <c r="BK24" s="18">
        <v>39.9</v>
      </c>
      <c r="BL24" s="18">
        <v>57.9</v>
      </c>
      <c r="BM24" s="18">
        <v>16.2</v>
      </c>
      <c r="BN24" s="18">
        <v>15.2</v>
      </c>
      <c r="BO24" s="18">
        <v>74.8</v>
      </c>
      <c r="BP24" s="18">
        <v>2419.8</v>
      </c>
      <c r="BQ24" s="20">
        <v>1566</v>
      </c>
      <c r="BR24" s="20">
        <v>15.2</v>
      </c>
      <c r="BS24" s="21">
        <v>0.35</v>
      </c>
      <c r="BT24" s="21">
        <v>1.68</v>
      </c>
      <c r="BU24" s="21">
        <v>2.73</v>
      </c>
      <c r="BV24" s="22">
        <v>3481</v>
      </c>
      <c r="BW24" s="21">
        <v>14.49</v>
      </c>
      <c r="BX24" s="21">
        <v>8.95</v>
      </c>
      <c r="BY24" s="20">
        <v>50.5</v>
      </c>
      <c r="BZ24" s="21">
        <v>0.1</v>
      </c>
      <c r="CA24" s="23">
        <v>0.09</v>
      </c>
      <c r="CB24" s="21">
        <v>0.15</v>
      </c>
      <c r="CC24" s="15">
        <f>CD24/C24*10000</f>
        <v>67.06983240223464</v>
      </c>
      <c r="CD24" s="10">
        <v>48022</v>
      </c>
      <c r="CE24" s="14">
        <f>CF24/C24*10000</f>
        <v>67.58519553072627</v>
      </c>
      <c r="CF24" s="10">
        <v>48391</v>
      </c>
      <c r="CG24" s="14">
        <f>CH24/C24*10000</f>
        <v>64.58379888268156</v>
      </c>
      <c r="CH24" s="10">
        <v>46242</v>
      </c>
      <c r="CI24" s="14">
        <f>CJ24/C24*10000</f>
        <v>14.532122905027933</v>
      </c>
      <c r="CJ24" s="10">
        <v>10405</v>
      </c>
      <c r="CK24" s="14">
        <f>CL24/C24*10000</f>
        <v>19.33100558659218</v>
      </c>
      <c r="CL24" s="10">
        <v>13841</v>
      </c>
      <c r="CM24" s="14">
        <f>CN24/C24*10000</f>
        <v>21.57262569832402</v>
      </c>
      <c r="CN24" s="10">
        <v>15446</v>
      </c>
      <c r="CO24" s="10">
        <v>51.2</v>
      </c>
      <c r="CP24" s="10">
        <v>59.5</v>
      </c>
      <c r="CQ24" s="10">
        <v>0.66</v>
      </c>
      <c r="CR24" s="10">
        <v>51.1</v>
      </c>
      <c r="CS24" s="10">
        <v>920</v>
      </c>
      <c r="CT24" s="10">
        <v>1021</v>
      </c>
      <c r="CU24" s="10">
        <v>42.3</v>
      </c>
      <c r="CV24" s="10">
        <v>51.2</v>
      </c>
      <c r="CW24" s="10">
        <v>202625</v>
      </c>
      <c r="CX24" s="10">
        <v>8</v>
      </c>
      <c r="CY24" s="10">
        <v>1</v>
      </c>
      <c r="DA24" s="10">
        <v>38</v>
      </c>
      <c r="DC24" s="10">
        <v>1</v>
      </c>
      <c r="DE24" s="10">
        <v>3</v>
      </c>
      <c r="DI24" s="10">
        <v>78</v>
      </c>
      <c r="DJ24" s="10">
        <v>7</v>
      </c>
      <c r="DL24" s="10">
        <v>136</v>
      </c>
      <c r="DM24" s="10">
        <v>0.67</v>
      </c>
      <c r="DN24" s="10">
        <v>0.66</v>
      </c>
      <c r="DO24" s="10">
        <v>15688</v>
      </c>
      <c r="DP24" s="10">
        <v>74.9</v>
      </c>
      <c r="DQ24" s="10">
        <v>68.6</v>
      </c>
      <c r="DR24" s="10">
        <v>16.29</v>
      </c>
      <c r="DS24" s="10">
        <v>4.6</v>
      </c>
      <c r="DT24" s="10">
        <v>172.3</v>
      </c>
      <c r="DU24" s="10">
        <v>27.4</v>
      </c>
      <c r="DV24" s="10">
        <v>5.61</v>
      </c>
      <c r="DW24" s="10">
        <v>1386.5</v>
      </c>
      <c r="DX24" s="10">
        <v>16.2</v>
      </c>
      <c r="DY24" s="10">
        <v>3481</v>
      </c>
      <c r="DZ24" s="10">
        <v>3.5</v>
      </c>
      <c r="EA24" s="10">
        <v>26.1</v>
      </c>
      <c r="EB24" s="10">
        <v>505.9</v>
      </c>
      <c r="EC24" s="32">
        <v>71.9</v>
      </c>
      <c r="ED24" s="32">
        <v>104</v>
      </c>
      <c r="EE24" s="32">
        <v>1361.3</v>
      </c>
      <c r="EF24" s="32">
        <v>116.7</v>
      </c>
      <c r="EG24" s="32">
        <v>7265</v>
      </c>
      <c r="EH24" s="32">
        <v>64.9</v>
      </c>
      <c r="EI24" s="32">
        <v>60.3</v>
      </c>
      <c r="EJ24" s="32">
        <v>2173028</v>
      </c>
      <c r="EK24" s="10">
        <v>4584</v>
      </c>
      <c r="EL24" s="32">
        <v>10623</v>
      </c>
      <c r="EM24" s="32">
        <v>3421</v>
      </c>
      <c r="EN24" s="33">
        <v>811</v>
      </c>
      <c r="EO24" s="16">
        <v>7192</v>
      </c>
      <c r="EP24" s="33">
        <v>4.4</v>
      </c>
      <c r="EQ24" s="8">
        <v>36251</v>
      </c>
      <c r="ER24" s="33">
        <f t="shared" si="3"/>
        <v>9.552305665349143</v>
      </c>
      <c r="ES24" s="33">
        <v>9</v>
      </c>
      <c r="ET24" s="33">
        <v>29.3</v>
      </c>
      <c r="EU24" s="33">
        <v>22.3</v>
      </c>
      <c r="EV24" s="8">
        <v>225706</v>
      </c>
      <c r="EW24" s="34">
        <v>4.4</v>
      </c>
      <c r="EX24" s="34">
        <v>6.2</v>
      </c>
      <c r="EY24" s="8">
        <v>14934</v>
      </c>
      <c r="EZ24" s="35">
        <v>1.1901538486594991</v>
      </c>
      <c r="FA24" s="36">
        <v>4.12</v>
      </c>
      <c r="FB24" s="37">
        <v>32.9</v>
      </c>
      <c r="FC24" s="38">
        <v>30.66</v>
      </c>
      <c r="FD24" s="35">
        <v>16.1</v>
      </c>
      <c r="FE24" s="38">
        <v>21.8</v>
      </c>
      <c r="FF24" s="38">
        <v>3498</v>
      </c>
      <c r="FG24" s="38">
        <v>29.98</v>
      </c>
      <c r="FH24" s="38">
        <v>17.16</v>
      </c>
      <c r="FI24" s="35">
        <v>16.4</v>
      </c>
      <c r="FJ24" s="39">
        <v>44.4</v>
      </c>
      <c r="FK24" s="10">
        <v>1.2</v>
      </c>
      <c r="FL24" s="10">
        <v>2</v>
      </c>
      <c r="FM24" s="10">
        <v>2.5</v>
      </c>
      <c r="FN24" s="10">
        <v>4</v>
      </c>
      <c r="FO24" s="10">
        <v>20.8</v>
      </c>
      <c r="FP24" s="10">
        <v>8.8</v>
      </c>
      <c r="FQ24" s="10">
        <v>-0.7</v>
      </c>
    </row>
    <row r="25" spans="1:173" ht="13.5">
      <c r="A25" s="1" t="s">
        <v>62</v>
      </c>
      <c r="B25" s="46">
        <v>1864</v>
      </c>
      <c r="C25" s="8">
        <v>1860000</v>
      </c>
      <c r="D25" s="43">
        <v>1857</v>
      </c>
      <c r="E25" s="17">
        <v>901.346</v>
      </c>
      <c r="F25" s="17">
        <v>956.019</v>
      </c>
      <c r="G25" s="44">
        <v>0.9</v>
      </c>
      <c r="H25" s="45">
        <v>322</v>
      </c>
      <c r="I25" s="9">
        <v>121</v>
      </c>
      <c r="J25" s="9">
        <v>9.1</v>
      </c>
      <c r="K25" s="9">
        <v>26.7</v>
      </c>
      <c r="L25" s="9">
        <v>49.94561406039433</v>
      </c>
      <c r="M25" s="9">
        <v>47.03045335484439</v>
      </c>
      <c r="N25" s="9">
        <v>70.99319582271897</v>
      </c>
      <c r="O25" s="9">
        <v>54.070122276010224</v>
      </c>
      <c r="P25" s="9">
        <v>41.32687017372038</v>
      </c>
      <c r="Q25" s="9">
        <v>46.24421502427489</v>
      </c>
      <c r="R25" s="9">
        <v>1</v>
      </c>
      <c r="S25" s="9">
        <v>1</v>
      </c>
      <c r="T25" s="9">
        <v>5</v>
      </c>
      <c r="U25" s="10">
        <v>163</v>
      </c>
      <c r="V25" s="11">
        <v>9993</v>
      </c>
      <c r="W25" s="11">
        <v>10134</v>
      </c>
      <c r="X25" s="10">
        <v>54.5</v>
      </c>
      <c r="Y25" s="10">
        <v>55.1</v>
      </c>
      <c r="Z25" s="10">
        <v>44.6</v>
      </c>
      <c r="AA25" s="10">
        <v>50.6</v>
      </c>
      <c r="AB25" s="10">
        <v>21.2</v>
      </c>
      <c r="AC25" s="10">
        <v>20.8</v>
      </c>
      <c r="AD25" s="10">
        <v>660</v>
      </c>
      <c r="AE25" s="11">
        <v>28906</v>
      </c>
      <c r="AF25" s="10">
        <v>436</v>
      </c>
      <c r="AG25" s="11">
        <v>19503</v>
      </c>
      <c r="AH25" s="10">
        <v>144</v>
      </c>
      <c r="AI25" s="11">
        <v>1730</v>
      </c>
      <c r="AJ25" s="10">
        <v>199</v>
      </c>
      <c r="AK25" s="11">
        <v>4621</v>
      </c>
      <c r="AL25" s="24">
        <v>47</v>
      </c>
      <c r="AM25" s="12">
        <v>44.6</v>
      </c>
      <c r="AN25" s="5">
        <v>67.6</v>
      </c>
      <c r="AO25" s="5">
        <v>1649</v>
      </c>
      <c r="AP25" s="5">
        <v>111</v>
      </c>
      <c r="AQ25" s="6">
        <f t="shared" si="0"/>
        <v>14.855855855855856</v>
      </c>
      <c r="AR25" s="5">
        <v>275</v>
      </c>
      <c r="AS25" s="5">
        <v>6</v>
      </c>
      <c r="AT25" s="5">
        <v>244</v>
      </c>
      <c r="AU25" s="13">
        <f t="shared" si="1"/>
        <v>6.758196721311475</v>
      </c>
      <c r="AV25" s="14">
        <f t="shared" si="2"/>
        <v>6.517786561264822</v>
      </c>
      <c r="AW25" s="5">
        <v>1649</v>
      </c>
      <c r="AX25" s="10">
        <v>253</v>
      </c>
      <c r="AY25" s="15">
        <v>84.6</v>
      </c>
      <c r="AZ25" s="16">
        <v>7</v>
      </c>
      <c r="BA25" s="16">
        <v>1834</v>
      </c>
      <c r="BB25" s="17">
        <v>3189</v>
      </c>
      <c r="BC25" s="18">
        <v>348.7</v>
      </c>
      <c r="BD25" s="18">
        <v>46.2</v>
      </c>
      <c r="BE25" s="18">
        <v>568.4</v>
      </c>
      <c r="BF25" s="18">
        <v>242.3</v>
      </c>
      <c r="BG25" s="19">
        <v>6.21</v>
      </c>
      <c r="BH25" s="18">
        <v>96.1</v>
      </c>
      <c r="BI25" s="18">
        <v>16.6</v>
      </c>
      <c r="BJ25" s="18">
        <v>79.9</v>
      </c>
      <c r="BK25" s="18">
        <v>22.8</v>
      </c>
      <c r="BL25" s="18">
        <v>76.4</v>
      </c>
      <c r="BM25" s="18">
        <v>20.5</v>
      </c>
      <c r="BN25" s="18">
        <v>14.4</v>
      </c>
      <c r="BO25" s="18">
        <v>40.4</v>
      </c>
      <c r="BP25" s="18">
        <v>921</v>
      </c>
      <c r="BQ25" s="20">
        <v>1288</v>
      </c>
      <c r="BR25" s="20">
        <v>14.4</v>
      </c>
      <c r="BS25" s="21">
        <v>0.1</v>
      </c>
      <c r="BT25" s="21">
        <v>1.71</v>
      </c>
      <c r="BU25" s="21">
        <v>1.54</v>
      </c>
      <c r="BV25" s="22">
        <v>2853</v>
      </c>
      <c r="BW25" s="21">
        <v>14.17</v>
      </c>
      <c r="BX25" s="21">
        <v>7.69</v>
      </c>
      <c r="BY25" s="20">
        <v>32.8</v>
      </c>
      <c r="BZ25" s="21">
        <v>0.48</v>
      </c>
      <c r="CA25" s="23">
        <v>0.36</v>
      </c>
      <c r="CB25" s="21">
        <v>0.26</v>
      </c>
      <c r="CC25" s="15">
        <f>CD25/C25*10000</f>
        <v>57.155913978494624</v>
      </c>
      <c r="CD25" s="10">
        <v>10631</v>
      </c>
      <c r="CE25" s="14">
        <f>CF25/C25*10000</f>
        <v>60.596774193548384</v>
      </c>
      <c r="CF25" s="10">
        <v>11271</v>
      </c>
      <c r="CG25" s="14">
        <f>CH25/C25*10000</f>
        <v>56.51075268817204</v>
      </c>
      <c r="CH25" s="10">
        <v>10511</v>
      </c>
      <c r="CI25" s="14">
        <f>CJ25/C25*10000</f>
        <v>13.49462365591398</v>
      </c>
      <c r="CJ25" s="10">
        <v>2510</v>
      </c>
      <c r="CK25" s="14">
        <f>CL25/C25*10000</f>
        <v>19.08064516129032</v>
      </c>
      <c r="CL25" s="10">
        <v>3549</v>
      </c>
      <c r="CM25" s="14">
        <f>CN25/C25*10000</f>
        <v>21.978494623655916</v>
      </c>
      <c r="CN25" s="10">
        <v>4088</v>
      </c>
      <c r="CO25" s="10">
        <v>45.9</v>
      </c>
      <c r="CP25" s="10">
        <v>58.5</v>
      </c>
      <c r="CQ25" s="10">
        <v>0.38</v>
      </c>
      <c r="CR25" s="10">
        <v>48.7</v>
      </c>
      <c r="CS25" s="10">
        <v>931</v>
      </c>
      <c r="CT25" s="10">
        <v>1055</v>
      </c>
      <c r="CU25" s="10">
        <v>109.2</v>
      </c>
      <c r="CV25" s="10">
        <v>45.9</v>
      </c>
      <c r="CW25" s="10">
        <v>58072</v>
      </c>
      <c r="CX25" s="10">
        <v>2</v>
      </c>
      <c r="DA25" s="10">
        <v>19</v>
      </c>
      <c r="DI25" s="10">
        <v>13</v>
      </c>
      <c r="DL25" s="10">
        <v>34</v>
      </c>
      <c r="DM25" s="10">
        <v>0.59</v>
      </c>
      <c r="DN25" s="10">
        <v>0.38</v>
      </c>
      <c r="DO25" s="10">
        <v>8815</v>
      </c>
      <c r="DP25" s="10">
        <v>83.1</v>
      </c>
      <c r="DQ25" s="10">
        <v>79.3</v>
      </c>
      <c r="DR25" s="10">
        <v>14.09</v>
      </c>
      <c r="DS25" s="10">
        <v>5.6</v>
      </c>
      <c r="DT25" s="10">
        <v>173.5</v>
      </c>
      <c r="DU25" s="10">
        <v>29.7</v>
      </c>
      <c r="DV25" s="10">
        <v>1.46</v>
      </c>
      <c r="DW25" s="10">
        <v>322.4</v>
      </c>
      <c r="DX25" s="10">
        <v>20.5</v>
      </c>
      <c r="DY25" s="10">
        <v>2853</v>
      </c>
      <c r="DZ25" s="10">
        <v>1</v>
      </c>
      <c r="EA25" s="10">
        <v>29.9</v>
      </c>
      <c r="EB25" s="10">
        <v>535.8</v>
      </c>
      <c r="EC25" s="32">
        <v>68.6</v>
      </c>
      <c r="ED25" s="32">
        <v>27</v>
      </c>
      <c r="EE25" s="32">
        <v>321.6</v>
      </c>
      <c r="EF25" s="32">
        <v>96.2</v>
      </c>
      <c r="EG25" s="32">
        <v>5437</v>
      </c>
      <c r="EH25" s="32">
        <v>62.9</v>
      </c>
      <c r="EI25" s="32">
        <v>58.1</v>
      </c>
      <c r="EJ25" s="32">
        <v>754045</v>
      </c>
      <c r="EK25" s="10">
        <v>1154</v>
      </c>
      <c r="EL25" s="32">
        <v>3522</v>
      </c>
      <c r="EM25" s="32">
        <v>2959</v>
      </c>
      <c r="EN25" s="33">
        <v>188</v>
      </c>
      <c r="EO25" s="16">
        <v>1864</v>
      </c>
      <c r="EP25" s="33">
        <v>4.1</v>
      </c>
      <c r="EQ25" s="8">
        <v>9685</v>
      </c>
      <c r="ER25" s="33">
        <f t="shared" si="3"/>
        <v>1.346635150166852</v>
      </c>
      <c r="ES25" s="33">
        <v>11.7</v>
      </c>
      <c r="ET25" s="33">
        <v>28.9</v>
      </c>
      <c r="EU25" s="33">
        <v>24.9</v>
      </c>
      <c r="EV25" s="8">
        <v>42587</v>
      </c>
      <c r="EW25" s="34">
        <v>4.1</v>
      </c>
      <c r="EX25" s="34">
        <v>5.7</v>
      </c>
      <c r="EY25" s="8">
        <v>3895</v>
      </c>
      <c r="EZ25" s="35">
        <v>1.071461919138473</v>
      </c>
      <c r="FA25" s="36">
        <v>2.8</v>
      </c>
      <c r="FB25" s="37">
        <v>22.1</v>
      </c>
      <c r="FC25" s="38">
        <v>33.91</v>
      </c>
      <c r="FD25" s="35">
        <v>16.3</v>
      </c>
      <c r="FE25" s="38">
        <v>14.2</v>
      </c>
      <c r="FF25" s="38">
        <v>2972</v>
      </c>
      <c r="FG25" s="38">
        <v>26.54</v>
      </c>
      <c r="FH25" s="38">
        <v>14.3</v>
      </c>
      <c r="FI25" s="35">
        <v>14.27</v>
      </c>
      <c r="FJ25" s="39">
        <v>45.9</v>
      </c>
      <c r="FK25" s="10">
        <v>1.08</v>
      </c>
      <c r="FL25" s="10">
        <v>1.94</v>
      </c>
      <c r="FM25" s="10">
        <v>2.7</v>
      </c>
      <c r="FN25" s="10">
        <v>3.9</v>
      </c>
      <c r="FO25" s="10">
        <v>20.6</v>
      </c>
      <c r="FP25" s="10">
        <v>9.8</v>
      </c>
      <c r="FQ25" s="10">
        <v>2.4</v>
      </c>
    </row>
    <row r="26" spans="1:173" ht="13.5">
      <c r="A26" s="1" t="s">
        <v>63</v>
      </c>
      <c r="B26" s="46">
        <v>1372</v>
      </c>
      <c r="C26" s="8">
        <v>1370000</v>
      </c>
      <c r="D26" s="43">
        <v>1343</v>
      </c>
      <c r="E26" s="17">
        <v>663.402</v>
      </c>
      <c r="F26" s="17">
        <v>679.409</v>
      </c>
      <c r="G26" s="44">
        <v>4.3</v>
      </c>
      <c r="H26" s="45">
        <v>334</v>
      </c>
      <c r="I26" s="9">
        <v>59</v>
      </c>
      <c r="J26" s="9">
        <v>12.1</v>
      </c>
      <c r="K26" s="9">
        <v>36.8</v>
      </c>
      <c r="L26" s="9">
        <v>50.0159078873347</v>
      </c>
      <c r="M26" s="9">
        <v>44.67566747875741</v>
      </c>
      <c r="N26" s="9">
        <v>35.29516975617369</v>
      </c>
      <c r="O26" s="9">
        <v>50.45985422041812</v>
      </c>
      <c r="P26" s="9">
        <v>52.80960543668215</v>
      </c>
      <c r="Q26" s="9">
        <v>59.56662210797907</v>
      </c>
      <c r="R26" s="9">
        <v>2</v>
      </c>
      <c r="S26" s="9">
        <v>1</v>
      </c>
      <c r="T26" s="9">
        <v>2</v>
      </c>
      <c r="U26" s="10">
        <v>161.6</v>
      </c>
      <c r="V26" s="11">
        <v>7361</v>
      </c>
      <c r="W26" s="11">
        <v>7423</v>
      </c>
      <c r="X26" s="10">
        <v>59.1</v>
      </c>
      <c r="Y26" s="10">
        <v>59.5</v>
      </c>
      <c r="Z26" s="10">
        <v>45.6</v>
      </c>
      <c r="AA26" s="10">
        <v>52.9</v>
      </c>
      <c r="AB26" s="10">
        <v>25.1</v>
      </c>
      <c r="AC26" s="10">
        <v>19.1</v>
      </c>
      <c r="AD26" s="10">
        <v>798</v>
      </c>
      <c r="AE26" s="11">
        <v>14948</v>
      </c>
      <c r="AF26" s="10">
        <v>272</v>
      </c>
      <c r="AG26" s="11">
        <v>13337</v>
      </c>
      <c r="AH26" s="10">
        <v>116</v>
      </c>
      <c r="AI26" s="10">
        <v>565</v>
      </c>
      <c r="AJ26" s="10">
        <v>112</v>
      </c>
      <c r="AK26" s="11">
        <v>2535</v>
      </c>
      <c r="AL26" s="10">
        <v>38.9</v>
      </c>
      <c r="AM26" s="12">
        <v>45.6</v>
      </c>
      <c r="AN26" s="5">
        <v>74.8</v>
      </c>
      <c r="AO26" s="5">
        <v>1192</v>
      </c>
      <c r="AP26" s="5">
        <v>111</v>
      </c>
      <c r="AQ26" s="6">
        <f t="shared" si="0"/>
        <v>10.73873873873874</v>
      </c>
      <c r="AR26" s="5">
        <v>240</v>
      </c>
      <c r="AS26" s="5">
        <v>5</v>
      </c>
      <c r="AT26" s="5">
        <v>204</v>
      </c>
      <c r="AU26" s="13">
        <f t="shared" si="1"/>
        <v>5.8431372549019605</v>
      </c>
      <c r="AV26" s="14">
        <f t="shared" si="2"/>
        <v>6.890173410404624</v>
      </c>
      <c r="AW26" s="5">
        <v>1192</v>
      </c>
      <c r="AX26" s="10">
        <v>173</v>
      </c>
      <c r="AY26" s="15">
        <v>83.9</v>
      </c>
      <c r="AZ26" s="16">
        <v>11</v>
      </c>
      <c r="BA26" s="16">
        <v>920</v>
      </c>
      <c r="BB26" s="17">
        <v>2123</v>
      </c>
      <c r="BC26" s="18">
        <v>409.8</v>
      </c>
      <c r="BD26" s="18">
        <v>87.5</v>
      </c>
      <c r="BE26" s="18">
        <v>574.9</v>
      </c>
      <c r="BF26" s="18">
        <v>136.8</v>
      </c>
      <c r="BG26" s="19">
        <v>5.12</v>
      </c>
      <c r="BH26" s="18">
        <v>95.5</v>
      </c>
      <c r="BI26" s="18">
        <v>23.7</v>
      </c>
      <c r="BJ26" s="18">
        <v>72.7</v>
      </c>
      <c r="BK26" s="18">
        <v>24.9</v>
      </c>
      <c r="BL26" s="18">
        <v>73.9</v>
      </c>
      <c r="BM26" s="18">
        <v>17.3</v>
      </c>
      <c r="BN26" s="18">
        <v>15.7</v>
      </c>
      <c r="BO26" s="18">
        <v>42.2</v>
      </c>
      <c r="BP26" s="18">
        <v>1059.7</v>
      </c>
      <c r="BQ26" s="20">
        <v>1398.8</v>
      </c>
      <c r="BR26" s="20">
        <v>15.7</v>
      </c>
      <c r="BS26" s="21">
        <v>0.34</v>
      </c>
      <c r="BT26" s="21">
        <v>2.17</v>
      </c>
      <c r="BU26" s="21">
        <v>3.1</v>
      </c>
      <c r="BV26" s="22">
        <v>3156</v>
      </c>
      <c r="BW26" s="21">
        <v>14.71</v>
      </c>
      <c r="BX26" s="21">
        <v>8.32</v>
      </c>
      <c r="BY26" s="20">
        <v>40</v>
      </c>
      <c r="BZ26" s="21">
        <v>0.3</v>
      </c>
      <c r="CA26" s="23">
        <v>0.19</v>
      </c>
      <c r="CB26" s="21">
        <v>0.21</v>
      </c>
      <c r="CC26" s="15">
        <f>CD26/C26*10000</f>
        <v>58.02919708029197</v>
      </c>
      <c r="CD26" s="10">
        <v>7950</v>
      </c>
      <c r="CE26" s="14">
        <f>CF26/C26*10000</f>
        <v>62.722627737226276</v>
      </c>
      <c r="CF26" s="10">
        <v>8593</v>
      </c>
      <c r="CG26" s="14">
        <f>CH26/C26*10000</f>
        <v>60.153284671532845</v>
      </c>
      <c r="CH26" s="10">
        <v>8241</v>
      </c>
      <c r="CI26" s="14">
        <f>CJ26/C26*10000</f>
        <v>11.635036496350365</v>
      </c>
      <c r="CJ26" s="10">
        <v>1594</v>
      </c>
      <c r="CK26" s="14">
        <f>CL26/C26*10000</f>
        <v>16.37956204379562</v>
      </c>
      <c r="CL26" s="10">
        <v>2244</v>
      </c>
      <c r="CM26" s="14">
        <f>CN26/C26*10000</f>
        <v>19.686131386861312</v>
      </c>
      <c r="CN26" s="10">
        <v>2697</v>
      </c>
      <c r="CO26" s="10">
        <v>49.8</v>
      </c>
      <c r="CP26" s="10">
        <v>56.5</v>
      </c>
      <c r="CQ26" s="10">
        <v>0.59</v>
      </c>
      <c r="CR26" s="10">
        <v>48.2</v>
      </c>
      <c r="CS26" s="10">
        <v>933</v>
      </c>
      <c r="CT26" s="10">
        <v>981</v>
      </c>
      <c r="CU26" s="10">
        <v>95.6</v>
      </c>
      <c r="CV26" s="10">
        <v>49.8</v>
      </c>
      <c r="CW26" s="10">
        <v>42694</v>
      </c>
      <c r="CX26" s="10">
        <v>1</v>
      </c>
      <c r="DA26" s="10">
        <v>11</v>
      </c>
      <c r="DI26" s="10">
        <v>18</v>
      </c>
      <c r="DL26" s="10">
        <v>30</v>
      </c>
      <c r="DM26" s="10">
        <v>0.7</v>
      </c>
      <c r="DN26" s="10">
        <v>0.59</v>
      </c>
      <c r="DO26" s="10">
        <v>19602</v>
      </c>
      <c r="DP26" s="10">
        <v>86.2</v>
      </c>
      <c r="DQ26" s="10">
        <v>86.5</v>
      </c>
      <c r="DR26" s="10">
        <v>14.28</v>
      </c>
      <c r="DS26" s="10">
        <v>4</v>
      </c>
      <c r="DT26" s="10">
        <v>180.8</v>
      </c>
      <c r="DU26" s="10">
        <v>27.5</v>
      </c>
      <c r="DV26" s="10">
        <v>1.07</v>
      </c>
      <c r="DW26" s="10">
        <v>340</v>
      </c>
      <c r="DX26" s="10">
        <v>17.3</v>
      </c>
      <c r="DY26" s="10">
        <v>3156</v>
      </c>
      <c r="DZ26" s="10">
        <v>3.5</v>
      </c>
      <c r="EA26" s="10">
        <v>24.5</v>
      </c>
      <c r="EB26" s="10">
        <v>490.7</v>
      </c>
      <c r="EC26" s="32">
        <v>73.8</v>
      </c>
      <c r="ED26" s="32">
        <v>19</v>
      </c>
      <c r="EE26" s="32">
        <v>337</v>
      </c>
      <c r="EF26" s="32">
        <v>99</v>
      </c>
      <c r="EG26" s="32">
        <v>9089</v>
      </c>
      <c r="EH26" s="32">
        <v>74.2</v>
      </c>
      <c r="EI26" s="32">
        <v>51.6</v>
      </c>
      <c r="EJ26" s="32">
        <v>565950</v>
      </c>
      <c r="EK26" s="10">
        <v>895</v>
      </c>
      <c r="EL26" s="32">
        <v>2650</v>
      </c>
      <c r="EM26" s="32">
        <v>3188</v>
      </c>
      <c r="EN26" s="33">
        <v>114</v>
      </c>
      <c r="EO26" s="16">
        <v>1372</v>
      </c>
      <c r="EP26" s="33">
        <v>4.8</v>
      </c>
      <c r="EQ26" s="8">
        <v>6863</v>
      </c>
      <c r="ER26" s="33">
        <f t="shared" si="3"/>
        <v>3.6818669527896994</v>
      </c>
      <c r="ES26" s="33">
        <v>12.4</v>
      </c>
      <c r="ET26" s="33">
        <v>29</v>
      </c>
      <c r="EU26" s="33">
        <v>24.5</v>
      </c>
      <c r="EV26" s="8">
        <v>27801</v>
      </c>
      <c r="EW26" s="34">
        <v>4.8</v>
      </c>
      <c r="EX26" s="34">
        <v>6.1</v>
      </c>
      <c r="EY26" s="8">
        <v>2598</v>
      </c>
      <c r="EZ26" s="35">
        <v>1.0875523708837465</v>
      </c>
      <c r="FA26" s="36">
        <v>4.24</v>
      </c>
      <c r="FB26" s="37">
        <v>29</v>
      </c>
      <c r="FC26" s="38">
        <v>33.52</v>
      </c>
      <c r="FD26" s="35">
        <v>15.1</v>
      </c>
      <c r="FE26" s="38">
        <v>14.8</v>
      </c>
      <c r="FF26" s="38">
        <v>3270</v>
      </c>
      <c r="FG26" s="38">
        <v>30.56</v>
      </c>
      <c r="FH26" s="38">
        <v>15.4</v>
      </c>
      <c r="FI26" s="35">
        <v>14.44</v>
      </c>
      <c r="FJ26" s="39">
        <v>44.6</v>
      </c>
      <c r="FK26" s="10">
        <v>0.87</v>
      </c>
      <c r="FL26" s="10">
        <v>1.69</v>
      </c>
      <c r="FM26" s="10">
        <v>2.1</v>
      </c>
      <c r="FN26" s="10">
        <v>3.7</v>
      </c>
      <c r="FO26" s="10">
        <v>19.8</v>
      </c>
      <c r="FP26" s="10">
        <v>4.2</v>
      </c>
      <c r="FQ26" s="10">
        <v>2.5</v>
      </c>
    </row>
    <row r="27" spans="1:173" ht="13.5">
      <c r="A27" s="1" t="s">
        <v>64</v>
      </c>
      <c r="B27" s="46">
        <v>2638</v>
      </c>
      <c r="C27" s="8">
        <v>2640000</v>
      </c>
      <c r="D27" s="43">
        <v>2644</v>
      </c>
      <c r="E27" s="17">
        <v>1278.045</v>
      </c>
      <c r="F27" s="17">
        <v>1366.286</v>
      </c>
      <c r="G27" s="44">
        <v>0.6</v>
      </c>
      <c r="H27" s="45">
        <v>573</v>
      </c>
      <c r="I27" s="9">
        <v>193</v>
      </c>
      <c r="J27" s="9">
        <v>11.8</v>
      </c>
      <c r="K27" s="9">
        <v>30</v>
      </c>
      <c r="L27" s="9">
        <v>63.275879787450464</v>
      </c>
      <c r="M27" s="9">
        <v>45.86068108306655</v>
      </c>
      <c r="N27" s="9">
        <v>39.76259364399164</v>
      </c>
      <c r="O27" s="9">
        <v>56.15390115373452</v>
      </c>
      <c r="P27" s="9">
        <v>48.21651133149743</v>
      </c>
      <c r="Q27" s="9">
        <v>65.60333781778253</v>
      </c>
      <c r="R27" s="9">
        <v>3</v>
      </c>
      <c r="S27" s="9">
        <v>3</v>
      </c>
      <c r="T27" s="9">
        <v>21</v>
      </c>
      <c r="U27" s="10">
        <v>153.3</v>
      </c>
      <c r="V27" s="11">
        <v>13955</v>
      </c>
      <c r="W27" s="11">
        <v>14585</v>
      </c>
      <c r="X27" s="10">
        <v>68.1</v>
      </c>
      <c r="Y27" s="10">
        <v>70.5</v>
      </c>
      <c r="Z27" s="10">
        <v>47.4</v>
      </c>
      <c r="AA27" s="10">
        <v>60.6</v>
      </c>
      <c r="AB27" s="10">
        <v>27.9</v>
      </c>
      <c r="AC27" s="10">
        <v>18.4</v>
      </c>
      <c r="AD27" s="10">
        <v>383</v>
      </c>
      <c r="AE27" s="11">
        <v>17477</v>
      </c>
      <c r="AF27" s="10">
        <v>303</v>
      </c>
      <c r="AG27" s="11">
        <v>15129</v>
      </c>
      <c r="AH27" s="10">
        <v>65</v>
      </c>
      <c r="AI27" s="10">
        <v>280</v>
      </c>
      <c r="AJ27" s="10">
        <v>152</v>
      </c>
      <c r="AK27" s="11">
        <v>3705</v>
      </c>
      <c r="AL27" s="24">
        <v>35</v>
      </c>
      <c r="AM27" s="12">
        <v>47.4</v>
      </c>
      <c r="AN27" s="5">
        <v>65.6</v>
      </c>
      <c r="AO27" s="5">
        <v>2362</v>
      </c>
      <c r="AP27" s="5">
        <v>278</v>
      </c>
      <c r="AQ27" s="6">
        <f t="shared" si="0"/>
        <v>8.496402877697841</v>
      </c>
      <c r="AR27" s="5">
        <v>611</v>
      </c>
      <c r="AS27" s="5">
        <v>3.9</v>
      </c>
      <c r="AT27" s="5">
        <v>433</v>
      </c>
      <c r="AU27" s="13">
        <f t="shared" si="1"/>
        <v>5.454965357967668</v>
      </c>
      <c r="AV27" s="14">
        <f t="shared" si="2"/>
        <v>6.524861878453039</v>
      </c>
      <c r="AW27" s="5">
        <v>2362</v>
      </c>
      <c r="AX27" s="10">
        <v>362</v>
      </c>
      <c r="AY27" s="15">
        <v>79</v>
      </c>
      <c r="AZ27" s="16">
        <v>9</v>
      </c>
      <c r="BA27" s="16">
        <v>2034</v>
      </c>
      <c r="BB27" s="17">
        <v>4732</v>
      </c>
      <c r="BC27" s="18">
        <v>253.2</v>
      </c>
      <c r="BD27" s="18">
        <v>42.4</v>
      </c>
      <c r="BE27" s="18">
        <v>511.1</v>
      </c>
      <c r="BF27" s="18">
        <v>86.7</v>
      </c>
      <c r="BG27" s="19">
        <v>16.14</v>
      </c>
      <c r="BH27" s="18">
        <v>90.4</v>
      </c>
      <c r="BI27" s="18">
        <v>37.1</v>
      </c>
      <c r="BJ27" s="18">
        <v>54.7</v>
      </c>
      <c r="BK27" s="18">
        <v>38.7</v>
      </c>
      <c r="BL27" s="18">
        <v>59.4</v>
      </c>
      <c r="BM27" s="18">
        <v>19.2</v>
      </c>
      <c r="BN27" s="18">
        <v>13.5</v>
      </c>
      <c r="BO27" s="18">
        <v>81.5</v>
      </c>
      <c r="BP27" s="18">
        <v>2286.2</v>
      </c>
      <c r="BQ27" s="20">
        <v>1705.3</v>
      </c>
      <c r="BR27" s="20">
        <v>13.5</v>
      </c>
      <c r="BS27" s="21">
        <v>0.1</v>
      </c>
      <c r="BT27" s="21">
        <v>2.35</v>
      </c>
      <c r="BU27" s="21">
        <v>6.89</v>
      </c>
      <c r="BV27" s="22">
        <v>2768</v>
      </c>
      <c r="BW27" s="21">
        <v>9.46</v>
      </c>
      <c r="BX27" s="21">
        <v>8.15</v>
      </c>
      <c r="BY27" s="20">
        <v>47.6</v>
      </c>
      <c r="BZ27" s="21">
        <v>0.53</v>
      </c>
      <c r="CA27" s="23">
        <v>0.31</v>
      </c>
      <c r="CB27" s="21">
        <v>0.28</v>
      </c>
      <c r="CC27" s="15">
        <f>CD27/C27*10000</f>
        <v>60.178030303030305</v>
      </c>
      <c r="CD27" s="10">
        <v>15887</v>
      </c>
      <c r="CE27" s="14">
        <f>CF27/C27*10000</f>
        <v>59.77651515151515</v>
      </c>
      <c r="CF27" s="10">
        <v>15781</v>
      </c>
      <c r="CG27" s="14">
        <f>CH27/C27*10000</f>
        <v>56.43560606060606</v>
      </c>
      <c r="CH27" s="10">
        <v>14899</v>
      </c>
      <c r="CI27" s="14">
        <f>CJ27/C27*10000</f>
        <v>15.329545454545455</v>
      </c>
      <c r="CJ27" s="10">
        <v>4047</v>
      </c>
      <c r="CK27" s="14">
        <f>CL27/C27*10000</f>
        <v>20.46590909090909</v>
      </c>
      <c r="CL27" s="10">
        <v>5403</v>
      </c>
      <c r="CM27" s="14">
        <f>CN27/C27*10000</f>
        <v>22.431818181818183</v>
      </c>
      <c r="CN27" s="10">
        <v>5922</v>
      </c>
      <c r="CO27" s="10">
        <v>53.5</v>
      </c>
      <c r="CP27" s="10">
        <v>66.6</v>
      </c>
      <c r="CQ27" s="10">
        <v>1.06</v>
      </c>
      <c r="CR27" s="10">
        <v>46.4</v>
      </c>
      <c r="CS27" s="10">
        <v>1054</v>
      </c>
      <c r="CT27" s="10">
        <v>1174</v>
      </c>
      <c r="CU27" s="10">
        <v>45.2</v>
      </c>
      <c r="CV27" s="10">
        <v>53.5</v>
      </c>
      <c r="CW27" s="10">
        <v>79920</v>
      </c>
      <c r="CX27" s="10">
        <v>1</v>
      </c>
      <c r="CY27" s="10">
        <v>1</v>
      </c>
      <c r="DA27" s="10">
        <v>4</v>
      </c>
      <c r="DC27" s="10">
        <v>2</v>
      </c>
      <c r="DI27" s="10">
        <v>31</v>
      </c>
      <c r="DJ27" s="10">
        <v>4</v>
      </c>
      <c r="DL27" s="10">
        <v>43</v>
      </c>
      <c r="DM27" s="10">
        <v>0.54</v>
      </c>
      <c r="DN27" s="10">
        <v>1.06</v>
      </c>
      <c r="DO27" s="10">
        <v>15307</v>
      </c>
      <c r="DP27" s="10">
        <v>61</v>
      </c>
      <c r="DQ27" s="10">
        <v>58.5</v>
      </c>
      <c r="DR27" s="10">
        <v>14.59</v>
      </c>
      <c r="DS27" s="10">
        <v>6.4</v>
      </c>
      <c r="DT27" s="10">
        <v>257.8</v>
      </c>
      <c r="DU27" s="10">
        <v>34.9</v>
      </c>
      <c r="DV27" s="10">
        <v>2.07</v>
      </c>
      <c r="DW27" s="10">
        <v>572.5</v>
      </c>
      <c r="DX27" s="10">
        <v>19.2</v>
      </c>
      <c r="DY27" s="10">
        <v>2768</v>
      </c>
      <c r="DZ27" s="10">
        <v>1</v>
      </c>
      <c r="EA27" s="10">
        <v>28.6</v>
      </c>
      <c r="EB27" s="10">
        <v>361.3</v>
      </c>
      <c r="EC27" s="32">
        <v>71.9</v>
      </c>
      <c r="ED27" s="32">
        <v>46</v>
      </c>
      <c r="EE27" s="32">
        <v>556.1</v>
      </c>
      <c r="EF27" s="32">
        <v>96.9</v>
      </c>
      <c r="EG27" s="32">
        <v>6070</v>
      </c>
      <c r="EH27" s="32">
        <v>72.4</v>
      </c>
      <c r="EI27" s="32">
        <v>56.6</v>
      </c>
      <c r="EJ27" s="32">
        <v>827723</v>
      </c>
      <c r="EK27" s="10">
        <v>1724</v>
      </c>
      <c r="EL27" s="32">
        <v>4856</v>
      </c>
      <c r="EM27" s="32">
        <v>2799</v>
      </c>
      <c r="EN27" s="33">
        <v>534</v>
      </c>
      <c r="EO27" s="16">
        <v>2638</v>
      </c>
      <c r="EP27" s="33">
        <v>7</v>
      </c>
      <c r="EQ27" s="8">
        <v>17139</v>
      </c>
      <c r="ER27" s="33">
        <f t="shared" si="3"/>
        <v>12.491982507288629</v>
      </c>
      <c r="ES27" s="33">
        <v>13.8</v>
      </c>
      <c r="ET27" s="33">
        <v>29.5</v>
      </c>
      <c r="EU27" s="33">
        <v>23.2</v>
      </c>
      <c r="EV27" s="8">
        <v>63291</v>
      </c>
      <c r="EW27" s="34">
        <v>7</v>
      </c>
      <c r="EX27" s="34">
        <v>7</v>
      </c>
      <c r="EY27" s="8">
        <v>5612</v>
      </c>
      <c r="EZ27" s="35">
        <v>1.7221384668908732</v>
      </c>
      <c r="FA27" s="36">
        <v>6.69</v>
      </c>
      <c r="FB27" s="37">
        <v>30.4</v>
      </c>
      <c r="FC27" s="38">
        <v>25.27</v>
      </c>
      <c r="FD27" s="35">
        <v>16.3</v>
      </c>
      <c r="FE27" s="38">
        <v>28.2</v>
      </c>
      <c r="FF27" s="38">
        <v>3029</v>
      </c>
      <c r="FG27" s="38">
        <v>29.8</v>
      </c>
      <c r="FH27" s="38">
        <v>14.98</v>
      </c>
      <c r="FI27" s="35">
        <v>15.09</v>
      </c>
      <c r="FJ27" s="39">
        <v>43.4</v>
      </c>
      <c r="FK27" s="10">
        <v>1.27</v>
      </c>
      <c r="FL27" s="10">
        <v>2.08</v>
      </c>
      <c r="FM27" s="10">
        <v>3.4</v>
      </c>
      <c r="FN27" s="10">
        <v>4.9</v>
      </c>
      <c r="FO27" s="10">
        <v>25.4</v>
      </c>
      <c r="FP27" s="10">
        <v>10</v>
      </c>
      <c r="FQ27" s="10">
        <v>1.7</v>
      </c>
    </row>
    <row r="28" spans="1:173" ht="13.5">
      <c r="A28" s="1" t="s">
        <v>65</v>
      </c>
      <c r="B28" s="46">
        <v>8814</v>
      </c>
      <c r="C28" s="8">
        <v>8820000</v>
      </c>
      <c r="D28" s="43">
        <v>8805</v>
      </c>
      <c r="E28" s="17">
        <v>4303.631</v>
      </c>
      <c r="F28" s="17">
        <v>4501.175</v>
      </c>
      <c r="G28" s="44">
        <v>0.1</v>
      </c>
      <c r="H28" s="45">
        <v>4652</v>
      </c>
      <c r="I28" s="9">
        <v>590</v>
      </c>
      <c r="J28" s="9">
        <v>10.8</v>
      </c>
      <c r="K28" s="9">
        <v>26.5</v>
      </c>
      <c r="L28" s="9">
        <v>79.81410016214906</v>
      </c>
      <c r="M28" s="9">
        <v>51.29040579734479</v>
      </c>
      <c r="N28" s="9">
        <v>42.492686019880395</v>
      </c>
      <c r="O28" s="9">
        <v>66.71817546405771</v>
      </c>
      <c r="P28" s="9">
        <v>65.05785638384137</v>
      </c>
      <c r="Q28" s="9">
        <v>58.73397166524756</v>
      </c>
      <c r="R28" s="9">
        <v>3</v>
      </c>
      <c r="S28" s="9">
        <v>4</v>
      </c>
      <c r="T28" s="9">
        <v>34</v>
      </c>
      <c r="U28" s="10">
        <v>157</v>
      </c>
      <c r="V28" s="11">
        <v>43680</v>
      </c>
      <c r="W28" s="11">
        <v>42559</v>
      </c>
      <c r="X28" s="10">
        <v>64.6</v>
      </c>
      <c r="Y28" s="10">
        <v>63.2</v>
      </c>
      <c r="Z28" s="10">
        <v>43.6</v>
      </c>
      <c r="AA28" s="10">
        <v>54.3</v>
      </c>
      <c r="AB28" s="10">
        <v>28.7</v>
      </c>
      <c r="AC28" s="10">
        <v>21.3</v>
      </c>
      <c r="AD28" s="10">
        <v>767</v>
      </c>
      <c r="AE28" s="11">
        <v>46551</v>
      </c>
      <c r="AF28" s="10">
        <v>897</v>
      </c>
      <c r="AG28" s="11">
        <v>45492</v>
      </c>
      <c r="AH28" s="10">
        <v>182</v>
      </c>
      <c r="AI28" s="11">
        <v>2820</v>
      </c>
      <c r="AJ28" s="10">
        <v>419</v>
      </c>
      <c r="AK28" s="11">
        <v>10128</v>
      </c>
      <c r="AL28" s="24">
        <v>21</v>
      </c>
      <c r="AM28" s="12">
        <v>43.6</v>
      </c>
      <c r="AN28" s="5">
        <v>73.4</v>
      </c>
      <c r="AO28" s="5">
        <v>7843</v>
      </c>
      <c r="AP28" s="5">
        <v>677</v>
      </c>
      <c r="AQ28" s="6">
        <f t="shared" si="0"/>
        <v>11.584933530280649</v>
      </c>
      <c r="AR28" s="5">
        <v>1527</v>
      </c>
      <c r="AS28" s="5">
        <v>5.1</v>
      </c>
      <c r="AT28" s="5">
        <v>1457</v>
      </c>
      <c r="AU28" s="13">
        <f t="shared" si="1"/>
        <v>5.382978723404255</v>
      </c>
      <c r="AV28" s="14">
        <f t="shared" si="2"/>
        <v>5.56241134751773</v>
      </c>
      <c r="AW28" s="5">
        <v>7843</v>
      </c>
      <c r="AX28" s="10">
        <v>1410</v>
      </c>
      <c r="AY28" s="15">
        <v>81.9</v>
      </c>
      <c r="AZ28" s="16">
        <v>11</v>
      </c>
      <c r="BA28" s="16">
        <v>2636</v>
      </c>
      <c r="BB28" s="17">
        <v>20906</v>
      </c>
      <c r="BC28" s="18">
        <v>130.1</v>
      </c>
      <c r="BD28" s="18">
        <v>18.6</v>
      </c>
      <c r="BE28" s="18">
        <v>423.3</v>
      </c>
      <c r="BF28" s="18">
        <v>32.7</v>
      </c>
      <c r="BG28" s="19">
        <v>19.27</v>
      </c>
      <c r="BH28" s="18">
        <v>88.3</v>
      </c>
      <c r="BI28" s="18">
        <v>52.5</v>
      </c>
      <c r="BJ28" s="18">
        <v>36.8</v>
      </c>
      <c r="BK28" s="18">
        <v>48.4</v>
      </c>
      <c r="BL28" s="18">
        <v>49.6</v>
      </c>
      <c r="BM28" s="18">
        <v>17</v>
      </c>
      <c r="BN28" s="18">
        <v>14.1</v>
      </c>
      <c r="BO28" s="18">
        <v>95.7</v>
      </c>
      <c r="BP28" s="18">
        <v>6705.2</v>
      </c>
      <c r="BQ28" s="20">
        <v>1940.7</v>
      </c>
      <c r="BR28" s="20">
        <v>14.1</v>
      </c>
      <c r="BS28" s="21">
        <v>0.25</v>
      </c>
      <c r="BT28" s="21">
        <v>1.99</v>
      </c>
      <c r="BU28" s="21">
        <v>8.89</v>
      </c>
      <c r="BV28" s="22">
        <v>3096</v>
      </c>
      <c r="BW28" s="21">
        <v>12.51</v>
      </c>
      <c r="BX28" s="21">
        <v>9.21</v>
      </c>
      <c r="BY28" s="20">
        <v>66.6</v>
      </c>
      <c r="BZ28" s="21">
        <v>0.09</v>
      </c>
      <c r="CA28" s="23">
        <v>0.07</v>
      </c>
      <c r="CB28" s="21">
        <v>0.15</v>
      </c>
      <c r="CC28" s="15">
        <f>CD28/C28*10000</f>
        <v>72.76757369614512</v>
      </c>
      <c r="CD28" s="10">
        <v>64181</v>
      </c>
      <c r="CE28" s="14">
        <f>CF28/C28*10000</f>
        <v>67.9920634920635</v>
      </c>
      <c r="CF28" s="10">
        <v>59969</v>
      </c>
      <c r="CG28" s="14">
        <f>CH28/C28*10000</f>
        <v>62.85714285714286</v>
      </c>
      <c r="CH28" s="10">
        <v>55440</v>
      </c>
      <c r="CI28" s="14">
        <f>CJ28/C28*10000</f>
        <v>19.54421768707483</v>
      </c>
      <c r="CJ28" s="10">
        <v>17238</v>
      </c>
      <c r="CK28" s="14">
        <f>CL28/C28*10000</f>
        <v>25.753968253968253</v>
      </c>
      <c r="CL28" s="10">
        <v>22715</v>
      </c>
      <c r="CM28" s="14">
        <f>CN28/C28*10000</f>
        <v>28.126984126984127</v>
      </c>
      <c r="CN28" s="10">
        <v>24808</v>
      </c>
      <c r="CO28" s="10">
        <v>48</v>
      </c>
      <c r="CP28" s="10">
        <v>67.6</v>
      </c>
      <c r="CQ28" s="10">
        <v>0.53</v>
      </c>
      <c r="CR28" s="10">
        <v>44.7</v>
      </c>
      <c r="CS28" s="10">
        <v>1008</v>
      </c>
      <c r="CT28" s="10">
        <v>1167</v>
      </c>
      <c r="CU28" s="10">
        <v>15.3</v>
      </c>
      <c r="CV28" s="10">
        <v>48</v>
      </c>
      <c r="CW28" s="10">
        <v>239731</v>
      </c>
      <c r="CX28" s="10">
        <v>4</v>
      </c>
      <c r="CY28" s="10">
        <v>2</v>
      </c>
      <c r="DA28" s="10">
        <v>27</v>
      </c>
      <c r="DC28" s="10">
        <v>5</v>
      </c>
      <c r="DI28" s="10">
        <v>92</v>
      </c>
      <c r="DJ28" s="10">
        <v>17</v>
      </c>
      <c r="DL28" s="10">
        <v>147</v>
      </c>
      <c r="DM28" s="10">
        <v>0.61</v>
      </c>
      <c r="DN28" s="10">
        <v>0.53</v>
      </c>
      <c r="DO28" s="10">
        <v>18574</v>
      </c>
      <c r="DP28" s="10">
        <v>66.8</v>
      </c>
      <c r="DQ28" s="10">
        <v>62.4</v>
      </c>
      <c r="DR28" s="10">
        <v>15.6</v>
      </c>
      <c r="DS28" s="10">
        <v>6</v>
      </c>
      <c r="DT28" s="10">
        <v>224.7</v>
      </c>
      <c r="DU28" s="10">
        <v>31.1</v>
      </c>
      <c r="DV28" s="10">
        <v>6.91</v>
      </c>
      <c r="DW28" s="10">
        <v>4655.1</v>
      </c>
      <c r="DX28" s="10">
        <v>17</v>
      </c>
      <c r="DY28" s="10">
        <v>3096</v>
      </c>
      <c r="DZ28" s="10">
        <v>2.5</v>
      </c>
      <c r="EA28" s="10">
        <v>27.4</v>
      </c>
      <c r="EB28" s="10">
        <v>301.6</v>
      </c>
      <c r="EC28" s="32">
        <v>72.3</v>
      </c>
      <c r="ED28" s="32">
        <v>142</v>
      </c>
      <c r="EE28" s="32">
        <v>4568.7</v>
      </c>
      <c r="EF28" s="32">
        <v>97.3</v>
      </c>
      <c r="EG28" s="32">
        <v>7315</v>
      </c>
      <c r="EH28" s="32">
        <v>65.1</v>
      </c>
      <c r="EI28" s="32">
        <v>55.7</v>
      </c>
      <c r="EJ28" s="32">
        <v>2710705</v>
      </c>
      <c r="EK28" s="10">
        <v>5761</v>
      </c>
      <c r="EL28" s="32">
        <v>9468</v>
      </c>
      <c r="EM28" s="32">
        <v>3030</v>
      </c>
      <c r="EN28" s="8">
        <v>2217</v>
      </c>
      <c r="EO28" s="16">
        <v>8814</v>
      </c>
      <c r="EP28" s="33">
        <v>8.6</v>
      </c>
      <c r="EQ28" s="8">
        <v>64404</v>
      </c>
      <c r="ER28" s="33">
        <f t="shared" si="3"/>
        <v>24.413949962092495</v>
      </c>
      <c r="ES28" s="33">
        <v>16</v>
      </c>
      <c r="ET28" s="33">
        <v>29.4</v>
      </c>
      <c r="EU28" s="33">
        <v>25.3</v>
      </c>
      <c r="EV28" s="8">
        <v>285307</v>
      </c>
      <c r="EW28" s="34">
        <v>8.6</v>
      </c>
      <c r="EX28" s="34">
        <v>7.7</v>
      </c>
      <c r="EY28" s="8">
        <v>23459</v>
      </c>
      <c r="EZ28" s="35">
        <v>1.9913374271104183</v>
      </c>
      <c r="FA28" s="36">
        <v>5.26</v>
      </c>
      <c r="FB28" s="37">
        <v>29.6</v>
      </c>
      <c r="FC28" s="38">
        <v>21.33</v>
      </c>
      <c r="FD28" s="35">
        <v>17.3</v>
      </c>
      <c r="FE28" s="38">
        <v>54.8</v>
      </c>
      <c r="FF28" s="38">
        <v>3303</v>
      </c>
      <c r="FG28" s="38">
        <v>38.78</v>
      </c>
      <c r="FH28" s="38">
        <v>16.32</v>
      </c>
      <c r="FI28" s="35">
        <v>15.86</v>
      </c>
      <c r="FJ28" s="39">
        <v>45.7</v>
      </c>
      <c r="FK28" s="10">
        <v>1.66</v>
      </c>
      <c r="FL28" s="10">
        <v>2.63</v>
      </c>
      <c r="FM28" s="10">
        <v>4.5</v>
      </c>
      <c r="FN28" s="10">
        <v>7</v>
      </c>
      <c r="FO28" s="10">
        <v>25.7</v>
      </c>
      <c r="FP28" s="10">
        <v>9.8</v>
      </c>
      <c r="FQ28" s="10">
        <v>-0.3</v>
      </c>
    </row>
    <row r="29" spans="1:173" ht="13.5">
      <c r="A29" s="1" t="s">
        <v>66</v>
      </c>
      <c r="B29" s="46">
        <v>5587</v>
      </c>
      <c r="C29" s="8">
        <v>5590000</v>
      </c>
      <c r="D29" s="43">
        <v>5551</v>
      </c>
      <c r="E29" s="17">
        <v>2674.646</v>
      </c>
      <c r="F29" s="17">
        <v>2876.096</v>
      </c>
      <c r="G29" s="44">
        <v>2.8</v>
      </c>
      <c r="H29" s="45">
        <v>661</v>
      </c>
      <c r="I29" s="9">
        <v>348</v>
      </c>
      <c r="J29" s="9">
        <v>10.3</v>
      </c>
      <c r="K29" s="9">
        <v>29.8</v>
      </c>
      <c r="L29" s="9">
        <v>51.30675816387608</v>
      </c>
      <c r="M29" s="9">
        <v>45.89878441439482</v>
      </c>
      <c r="N29" s="9">
        <v>44.47820774779948</v>
      </c>
      <c r="O29" s="9">
        <v>53.70667247175599</v>
      </c>
      <c r="P29" s="9">
        <v>67.3544034364337</v>
      </c>
      <c r="Q29" s="9">
        <v>64.14619954300238</v>
      </c>
      <c r="R29" s="9">
        <v>3</v>
      </c>
      <c r="S29" s="9">
        <v>5</v>
      </c>
      <c r="T29" s="9">
        <v>28</v>
      </c>
      <c r="U29" s="10">
        <v>157.7</v>
      </c>
      <c r="V29" s="11">
        <v>27254</v>
      </c>
      <c r="W29" s="11">
        <v>30397</v>
      </c>
      <c r="X29" s="10">
        <v>65.3</v>
      </c>
      <c r="Y29" s="10">
        <v>66.6</v>
      </c>
      <c r="Z29" s="10">
        <v>49.5</v>
      </c>
      <c r="AA29" s="10">
        <v>60.7</v>
      </c>
      <c r="AB29" s="10">
        <v>24.9</v>
      </c>
      <c r="AC29" s="10">
        <v>20</v>
      </c>
      <c r="AD29" s="10">
        <v>906</v>
      </c>
      <c r="AE29" s="11">
        <v>32800</v>
      </c>
      <c r="AF29" s="10">
        <v>679</v>
      </c>
      <c r="AG29" s="11">
        <v>34819</v>
      </c>
      <c r="AH29" s="10">
        <v>277</v>
      </c>
      <c r="AI29" s="11">
        <v>2197</v>
      </c>
      <c r="AJ29" s="10">
        <v>315</v>
      </c>
      <c r="AK29" s="11">
        <v>8522</v>
      </c>
      <c r="AL29" s="10">
        <v>34.4</v>
      </c>
      <c r="AM29" s="12">
        <v>49.5</v>
      </c>
      <c r="AN29" s="5">
        <v>63</v>
      </c>
      <c r="AO29" s="5">
        <v>4946</v>
      </c>
      <c r="AP29" s="5">
        <v>519</v>
      </c>
      <c r="AQ29" s="6">
        <f t="shared" si="0"/>
        <v>9.529865125240848</v>
      </c>
      <c r="AR29" s="5">
        <v>1014</v>
      </c>
      <c r="AS29" s="5">
        <v>4.9</v>
      </c>
      <c r="AT29" s="5">
        <v>831</v>
      </c>
      <c r="AU29" s="13">
        <f t="shared" si="1"/>
        <v>5.951865222623345</v>
      </c>
      <c r="AV29" s="14">
        <f t="shared" si="2"/>
        <v>7.188953488372093</v>
      </c>
      <c r="AW29" s="5">
        <v>4946</v>
      </c>
      <c r="AX29" s="10">
        <v>688</v>
      </c>
      <c r="AY29" s="15">
        <v>85.9</v>
      </c>
      <c r="AZ29" s="16">
        <v>21</v>
      </c>
      <c r="BA29" s="16">
        <v>3653</v>
      </c>
      <c r="BB29" s="17">
        <v>10404</v>
      </c>
      <c r="BC29" s="18">
        <v>202.9</v>
      </c>
      <c r="BD29" s="18">
        <v>28.7</v>
      </c>
      <c r="BE29" s="18">
        <v>481.8</v>
      </c>
      <c r="BF29" s="18">
        <v>61.3</v>
      </c>
      <c r="BG29" s="19">
        <v>11.97</v>
      </c>
      <c r="BH29" s="18">
        <v>92.7</v>
      </c>
      <c r="BI29" s="18">
        <v>43.6</v>
      </c>
      <c r="BJ29" s="18">
        <v>50.3</v>
      </c>
      <c r="BK29" s="18">
        <v>37.5</v>
      </c>
      <c r="BL29" s="18">
        <v>60.9</v>
      </c>
      <c r="BM29" s="18">
        <v>18.6</v>
      </c>
      <c r="BN29" s="18">
        <v>14.4</v>
      </c>
      <c r="BO29" s="18">
        <v>74.3</v>
      </c>
      <c r="BP29" s="18">
        <v>2025.9</v>
      </c>
      <c r="BQ29" s="20">
        <v>1492.8</v>
      </c>
      <c r="BR29" s="20">
        <v>14.4</v>
      </c>
      <c r="BS29" s="21">
        <v>0.18</v>
      </c>
      <c r="BT29" s="21">
        <v>1.96</v>
      </c>
      <c r="BU29" s="21">
        <v>2.55</v>
      </c>
      <c r="BV29" s="22">
        <v>2657</v>
      </c>
      <c r="BW29" s="21">
        <v>13.72</v>
      </c>
      <c r="BX29" s="21">
        <v>8.21</v>
      </c>
      <c r="BY29" s="20">
        <v>39.3</v>
      </c>
      <c r="BZ29" s="21">
        <v>1.62</v>
      </c>
      <c r="CA29" s="23">
        <v>1.17</v>
      </c>
      <c r="CB29" s="21">
        <v>0.72</v>
      </c>
      <c r="CC29" s="15">
        <f>CD29/C29*10000</f>
        <v>59.914132379248656</v>
      </c>
      <c r="CD29" s="10">
        <v>33492</v>
      </c>
      <c r="CE29" s="14">
        <f>CF29/C29*10000</f>
        <v>61.87298747763864</v>
      </c>
      <c r="CF29" s="10">
        <v>34587</v>
      </c>
      <c r="CG29" s="14">
        <f>CH29/C29*10000</f>
        <v>58.08407871198569</v>
      </c>
      <c r="CH29" s="10">
        <v>32469</v>
      </c>
      <c r="CI29" s="14">
        <f>CJ29/C29*10000</f>
        <v>13.801431127012524</v>
      </c>
      <c r="CJ29" s="10">
        <v>7715</v>
      </c>
      <c r="CK29" s="14">
        <f>CL29/C29*10000</f>
        <v>21.296958855098392</v>
      </c>
      <c r="CL29" s="10">
        <v>11905</v>
      </c>
      <c r="CM29" s="14">
        <f>CN29/C29*10000</f>
        <v>23.048300536672627</v>
      </c>
      <c r="CN29" s="10">
        <v>12884</v>
      </c>
      <c r="CO29" s="10">
        <v>52.5</v>
      </c>
      <c r="CP29" s="10">
        <v>65.3</v>
      </c>
      <c r="CQ29" s="10">
        <v>0.64</v>
      </c>
      <c r="CR29" s="10">
        <v>44</v>
      </c>
      <c r="CS29" s="10">
        <v>1040</v>
      </c>
      <c r="CT29" s="10">
        <v>1133</v>
      </c>
      <c r="CU29" s="10">
        <v>49.7</v>
      </c>
      <c r="CV29" s="10">
        <v>52.5</v>
      </c>
      <c r="CW29" s="10">
        <v>163153</v>
      </c>
      <c r="CX29" s="10">
        <v>1</v>
      </c>
      <c r="CY29" s="10">
        <v>1</v>
      </c>
      <c r="DA29" s="10">
        <v>36</v>
      </c>
      <c r="DC29" s="10">
        <v>2</v>
      </c>
      <c r="DI29" s="10">
        <v>58</v>
      </c>
      <c r="DJ29" s="10">
        <v>11</v>
      </c>
      <c r="DL29" s="10">
        <v>109</v>
      </c>
      <c r="DM29" s="10">
        <v>0.67</v>
      </c>
      <c r="DN29" s="10">
        <v>0.64</v>
      </c>
      <c r="DO29" s="10">
        <v>10198</v>
      </c>
      <c r="DP29" s="10">
        <v>77.6</v>
      </c>
      <c r="DQ29" s="10">
        <v>75.4</v>
      </c>
      <c r="DR29" s="10">
        <v>14.94</v>
      </c>
      <c r="DS29" s="10">
        <v>5.7</v>
      </c>
      <c r="DT29" s="10">
        <v>192.6</v>
      </c>
      <c r="DU29" s="10">
        <v>29</v>
      </c>
      <c r="DV29" s="10">
        <v>4.38</v>
      </c>
      <c r="DW29" s="10">
        <v>665.4</v>
      </c>
      <c r="DX29" s="10">
        <v>18.6</v>
      </c>
      <c r="DY29" s="10">
        <v>2657</v>
      </c>
      <c r="DZ29" s="10">
        <v>1.9</v>
      </c>
      <c r="EA29" s="10">
        <v>27.4</v>
      </c>
      <c r="EB29" s="10">
        <v>377.5</v>
      </c>
      <c r="EC29" s="32">
        <v>72.9</v>
      </c>
      <c r="ED29" s="32">
        <v>79</v>
      </c>
      <c r="EE29" s="32">
        <v>663.2</v>
      </c>
      <c r="EF29" s="32">
        <v>100.2</v>
      </c>
      <c r="EG29" s="32">
        <v>9833</v>
      </c>
      <c r="EH29" s="32">
        <v>60.6</v>
      </c>
      <c r="EI29" s="32">
        <v>59.2</v>
      </c>
      <c r="EJ29" s="32">
        <v>2066253</v>
      </c>
      <c r="EK29" s="10">
        <v>3666</v>
      </c>
      <c r="EL29" s="32">
        <v>8958</v>
      </c>
      <c r="EM29" s="32">
        <v>2647</v>
      </c>
      <c r="EN29" s="33">
        <v>751</v>
      </c>
      <c r="EO29" s="16">
        <v>5587</v>
      </c>
      <c r="EP29" s="33">
        <v>7.4</v>
      </c>
      <c r="EQ29" s="8">
        <v>35639</v>
      </c>
      <c r="ER29" s="33">
        <f t="shared" si="3"/>
        <v>4.0434535965509415</v>
      </c>
      <c r="ES29" s="33">
        <v>14.5</v>
      </c>
      <c r="ET29" s="33">
        <v>29.3</v>
      </c>
      <c r="EU29" s="33">
        <v>23.3</v>
      </c>
      <c r="EV29" s="8">
        <v>153080</v>
      </c>
      <c r="EW29" s="34">
        <v>7.4</v>
      </c>
      <c r="EX29" s="34">
        <v>7.1</v>
      </c>
      <c r="EY29" s="8">
        <v>12215</v>
      </c>
      <c r="EZ29" s="35">
        <v>1.8053425604114166</v>
      </c>
      <c r="FA29" s="36">
        <v>5.46</v>
      </c>
      <c r="FB29" s="37">
        <v>20</v>
      </c>
      <c r="FC29" s="38">
        <v>25.1</v>
      </c>
      <c r="FD29" s="35">
        <v>17.1</v>
      </c>
      <c r="FE29" s="38">
        <v>28.8</v>
      </c>
      <c r="FF29" s="38">
        <v>2845</v>
      </c>
      <c r="FG29" s="38">
        <v>27.98</v>
      </c>
      <c r="FH29" s="38">
        <v>15.8</v>
      </c>
      <c r="FI29" s="35">
        <v>15.24</v>
      </c>
      <c r="FJ29" s="39">
        <v>44.1</v>
      </c>
      <c r="FK29" s="10">
        <v>1.29</v>
      </c>
      <c r="FL29" s="10">
        <v>2.18</v>
      </c>
      <c r="FM29" s="10">
        <v>3.8</v>
      </c>
      <c r="FN29" s="10">
        <v>5.3</v>
      </c>
      <c r="FO29" s="10">
        <v>23.2</v>
      </c>
      <c r="FP29" s="10">
        <v>6.1</v>
      </c>
      <c r="FQ29" s="10">
        <v>0.7</v>
      </c>
    </row>
    <row r="30" spans="1:173" ht="13.5">
      <c r="A30" s="1" t="s">
        <v>67</v>
      </c>
      <c r="B30" s="46">
        <v>1431</v>
      </c>
      <c r="C30" s="8">
        <v>1440000</v>
      </c>
      <c r="D30" s="43">
        <v>1443</v>
      </c>
      <c r="E30" s="17">
        <v>691.149</v>
      </c>
      <c r="F30" s="17">
        <v>751.713</v>
      </c>
      <c r="G30" s="44">
        <v>0.8</v>
      </c>
      <c r="H30" s="45">
        <v>391</v>
      </c>
      <c r="I30" s="9">
        <v>74</v>
      </c>
      <c r="J30" s="9">
        <v>10.5</v>
      </c>
      <c r="K30" s="9">
        <v>28.4</v>
      </c>
      <c r="L30" s="9">
        <v>42.79481475618731</v>
      </c>
      <c r="M30" s="9">
        <v>40.33188770733482</v>
      </c>
      <c r="N30" s="9">
        <v>33.43374313624955</v>
      </c>
      <c r="O30" s="9">
        <v>48.9575950295006</v>
      </c>
      <c r="P30" s="9">
        <v>60.84752012075539</v>
      </c>
      <c r="Q30" s="9">
        <v>43.74626369608036</v>
      </c>
      <c r="R30" s="9">
        <v>3</v>
      </c>
      <c r="S30" s="9">
        <v>2</v>
      </c>
      <c r="T30" s="9">
        <v>4</v>
      </c>
      <c r="U30" s="10">
        <v>149.5</v>
      </c>
      <c r="V30" s="11">
        <v>7417</v>
      </c>
      <c r="W30" s="11">
        <v>7678</v>
      </c>
      <c r="X30" s="10">
        <v>66.8</v>
      </c>
      <c r="Y30" s="10">
        <v>67.9</v>
      </c>
      <c r="Z30" s="10">
        <v>48.9</v>
      </c>
      <c r="AA30" s="10">
        <v>58.9</v>
      </c>
      <c r="AB30" s="10">
        <v>26</v>
      </c>
      <c r="AC30" s="10">
        <v>20.1</v>
      </c>
      <c r="AD30" s="10">
        <v>557</v>
      </c>
      <c r="AE30" s="11">
        <v>17344</v>
      </c>
      <c r="AF30" s="10">
        <v>253</v>
      </c>
      <c r="AG30" s="11">
        <v>14019</v>
      </c>
      <c r="AH30" s="10">
        <v>84</v>
      </c>
      <c r="AI30" s="10">
        <v>815</v>
      </c>
      <c r="AJ30" s="10">
        <v>143</v>
      </c>
      <c r="AK30" s="11">
        <v>4294</v>
      </c>
      <c r="AL30" s="10">
        <v>27.5</v>
      </c>
      <c r="AM30" s="12">
        <v>48.9</v>
      </c>
      <c r="AN30" s="5">
        <v>64.1</v>
      </c>
      <c r="AO30" s="5">
        <v>1285</v>
      </c>
      <c r="AP30" s="5">
        <v>138</v>
      </c>
      <c r="AQ30" s="6">
        <f t="shared" si="0"/>
        <v>9.31159420289855</v>
      </c>
      <c r="AR30" s="5">
        <v>281</v>
      </c>
      <c r="AS30" s="5">
        <v>4.6</v>
      </c>
      <c r="AT30" s="5">
        <v>242</v>
      </c>
      <c r="AU30" s="13">
        <f t="shared" si="1"/>
        <v>5.309917355371901</v>
      </c>
      <c r="AV30" s="14">
        <f t="shared" si="2"/>
        <v>7.932098765432099</v>
      </c>
      <c r="AW30" s="5">
        <v>1285</v>
      </c>
      <c r="AX30" s="10">
        <v>162</v>
      </c>
      <c r="AY30" s="15">
        <v>82.7</v>
      </c>
      <c r="AZ30" s="16">
        <v>4</v>
      </c>
      <c r="BA30" s="16">
        <v>636</v>
      </c>
      <c r="BB30" s="17">
        <v>2484</v>
      </c>
      <c r="BC30" s="18">
        <v>315.7</v>
      </c>
      <c r="BD30" s="18">
        <v>48.7</v>
      </c>
      <c r="BE30" s="18">
        <v>570.9</v>
      </c>
      <c r="BF30" s="18">
        <v>305.3</v>
      </c>
      <c r="BG30" s="19">
        <v>9.62</v>
      </c>
      <c r="BH30" s="18">
        <v>94.5</v>
      </c>
      <c r="BI30" s="18">
        <v>26.2</v>
      </c>
      <c r="BJ30" s="18">
        <v>66.9</v>
      </c>
      <c r="BK30" s="18">
        <v>27.8</v>
      </c>
      <c r="BL30" s="18">
        <v>71</v>
      </c>
      <c r="BM30" s="18">
        <v>18.5</v>
      </c>
      <c r="BN30" s="18">
        <v>14.2</v>
      </c>
      <c r="BO30" s="18">
        <v>62.9</v>
      </c>
      <c r="BP30" s="18">
        <v>1688.1</v>
      </c>
      <c r="BQ30" s="20">
        <v>585.2</v>
      </c>
      <c r="BR30" s="20">
        <v>14.2</v>
      </c>
      <c r="BS30" s="21">
        <v>0.13</v>
      </c>
      <c r="BT30" s="21">
        <v>2.16</v>
      </c>
      <c r="BU30" s="21">
        <v>4.28</v>
      </c>
      <c r="BV30" s="22">
        <v>2703</v>
      </c>
      <c r="BW30" s="21">
        <v>10.79</v>
      </c>
      <c r="BX30" s="21">
        <v>8.3</v>
      </c>
      <c r="BY30" s="20">
        <v>31.3</v>
      </c>
      <c r="BZ30" s="21">
        <v>0.47</v>
      </c>
      <c r="CA30" s="23">
        <v>0.32</v>
      </c>
      <c r="CB30" s="21">
        <v>0.4</v>
      </c>
      <c r="CC30" s="15">
        <f>CD30/C30*10000</f>
        <v>60.43055555555556</v>
      </c>
      <c r="CD30" s="10">
        <v>8702</v>
      </c>
      <c r="CE30" s="14">
        <f>CF30/C30*10000</f>
        <v>56.208333333333336</v>
      </c>
      <c r="CF30" s="10">
        <v>8094</v>
      </c>
      <c r="CG30" s="14">
        <f>CH30/C30*10000</f>
        <v>53.56944444444444</v>
      </c>
      <c r="CH30" s="10">
        <v>7714</v>
      </c>
      <c r="CI30" s="14">
        <f>CJ30/C30*10000</f>
        <v>14.5625</v>
      </c>
      <c r="CJ30" s="10">
        <v>2097</v>
      </c>
      <c r="CK30" s="14">
        <f>CL30/C30*10000</f>
        <v>19.131944444444443</v>
      </c>
      <c r="CL30" s="10">
        <v>2755</v>
      </c>
      <c r="CM30" s="14">
        <f>CN30/C30*10000</f>
        <v>20.833333333333332</v>
      </c>
      <c r="CN30" s="10">
        <v>3000</v>
      </c>
      <c r="CO30" s="10">
        <v>52.2</v>
      </c>
      <c r="CP30" s="10">
        <v>65.9</v>
      </c>
      <c r="CQ30" s="10">
        <v>0.7</v>
      </c>
      <c r="CR30" s="10">
        <v>40.8</v>
      </c>
      <c r="CS30" s="10">
        <v>1019</v>
      </c>
      <c r="CT30" s="10">
        <v>1021</v>
      </c>
      <c r="CU30" s="10">
        <v>59.3</v>
      </c>
      <c r="CV30" s="10">
        <v>52.2</v>
      </c>
      <c r="CW30" s="10">
        <v>42412</v>
      </c>
      <c r="CX30" s="10">
        <v>2</v>
      </c>
      <c r="CZ30" s="10">
        <v>2</v>
      </c>
      <c r="DA30" s="10">
        <v>8</v>
      </c>
      <c r="DI30" s="10">
        <v>12</v>
      </c>
      <c r="DL30" s="10">
        <v>24</v>
      </c>
      <c r="DM30" s="10">
        <v>0.57</v>
      </c>
      <c r="DN30" s="10">
        <v>0.7</v>
      </c>
      <c r="DO30" s="10">
        <v>14503</v>
      </c>
      <c r="DP30" s="10">
        <v>76.2</v>
      </c>
      <c r="DQ30" s="10">
        <v>74</v>
      </c>
      <c r="DR30" s="10">
        <v>14.69</v>
      </c>
      <c r="DS30" s="10">
        <v>4.9</v>
      </c>
      <c r="DT30" s="10">
        <v>187.7</v>
      </c>
      <c r="DU30" s="10">
        <v>31.9</v>
      </c>
      <c r="DV30" s="10">
        <v>1.13</v>
      </c>
      <c r="DW30" s="10">
        <v>389</v>
      </c>
      <c r="DX30" s="10">
        <v>18.5</v>
      </c>
      <c r="DY30" s="10">
        <v>2703</v>
      </c>
      <c r="DZ30" s="10">
        <v>1.3</v>
      </c>
      <c r="EA30" s="10">
        <v>30</v>
      </c>
      <c r="EB30" s="10">
        <v>419.6</v>
      </c>
      <c r="EC30" s="32">
        <v>71.9</v>
      </c>
      <c r="ED30" s="32">
        <v>20</v>
      </c>
      <c r="EE30" s="32">
        <v>389.9</v>
      </c>
      <c r="EF30" s="32">
        <v>99.7</v>
      </c>
      <c r="EG30" s="32">
        <v>12168</v>
      </c>
      <c r="EH30" s="32">
        <v>65</v>
      </c>
      <c r="EI30" s="32">
        <v>65.9</v>
      </c>
      <c r="EJ30" s="32">
        <v>534001</v>
      </c>
      <c r="EK30" s="10">
        <v>937</v>
      </c>
      <c r="EL30" s="32">
        <v>2409</v>
      </c>
      <c r="EM30" s="32">
        <v>2689</v>
      </c>
      <c r="EN30" s="33">
        <v>162</v>
      </c>
      <c r="EO30" s="16">
        <v>1431</v>
      </c>
      <c r="EP30" s="33">
        <v>7</v>
      </c>
      <c r="EQ30" s="8">
        <v>10710</v>
      </c>
      <c r="ER30" s="33">
        <f t="shared" si="3"/>
        <v>1.9169500626454268</v>
      </c>
      <c r="ES30" s="33">
        <v>10.3</v>
      </c>
      <c r="ET30" s="33">
        <v>29.3</v>
      </c>
      <c r="EU30" s="33">
        <v>20.7</v>
      </c>
      <c r="EV30" s="8">
        <v>28018</v>
      </c>
      <c r="EW30" s="34">
        <v>7</v>
      </c>
      <c r="EX30" s="34">
        <v>7.4</v>
      </c>
      <c r="EY30" s="8">
        <v>2955</v>
      </c>
      <c r="EZ30" s="35">
        <v>1.1217638769927887</v>
      </c>
      <c r="FA30" s="36">
        <v>4.99</v>
      </c>
      <c r="FB30" s="37">
        <v>18.1</v>
      </c>
      <c r="FC30" s="38">
        <v>25.55</v>
      </c>
      <c r="FD30" s="35">
        <v>15.4</v>
      </c>
      <c r="FE30" s="38">
        <v>24.7</v>
      </c>
      <c r="FF30" s="38">
        <v>2888</v>
      </c>
      <c r="FG30" s="38">
        <v>31.61</v>
      </c>
      <c r="FH30" s="38">
        <v>14.94</v>
      </c>
      <c r="FI30" s="35">
        <v>14.71</v>
      </c>
      <c r="FJ30" s="39">
        <v>44.25</v>
      </c>
      <c r="FK30" s="10">
        <v>1.16</v>
      </c>
      <c r="FL30" s="10">
        <v>1.92</v>
      </c>
      <c r="FM30" s="10">
        <v>2.9</v>
      </c>
      <c r="FN30" s="10">
        <v>4.9</v>
      </c>
      <c r="FO30" s="10">
        <v>17.8</v>
      </c>
      <c r="FP30" s="10">
        <v>11.3</v>
      </c>
      <c r="FQ30" s="10">
        <v>0.2</v>
      </c>
    </row>
    <row r="31" spans="1:173" ht="13.5">
      <c r="A31" s="1" t="s">
        <v>68</v>
      </c>
      <c r="B31" s="46">
        <v>1050</v>
      </c>
      <c r="C31" s="8">
        <v>1060000</v>
      </c>
      <c r="D31" s="43">
        <v>1070</v>
      </c>
      <c r="E31" s="17">
        <v>506.792</v>
      </c>
      <c r="F31" s="17">
        <v>563.047</v>
      </c>
      <c r="G31" s="44">
        <v>-1</v>
      </c>
      <c r="H31" s="45">
        <v>226</v>
      </c>
      <c r="I31" s="9">
        <v>95</v>
      </c>
      <c r="J31" s="9">
        <v>9.4</v>
      </c>
      <c r="K31" s="9">
        <v>21.8</v>
      </c>
      <c r="L31" s="9">
        <v>50.642161981894375</v>
      </c>
      <c r="M31" s="9">
        <v>51.957214095589485</v>
      </c>
      <c r="N31" s="9">
        <v>52.56507228546994</v>
      </c>
      <c r="O31" s="9">
        <v>43.67545787433901</v>
      </c>
      <c r="P31" s="9">
        <v>31.75792412125225</v>
      </c>
      <c r="Q31" s="9">
        <v>45.411564581543374</v>
      </c>
      <c r="R31" s="9">
        <v>1</v>
      </c>
      <c r="S31" s="9">
        <v>1</v>
      </c>
      <c r="T31" s="9">
        <v>1</v>
      </c>
      <c r="U31" s="10">
        <v>163.3</v>
      </c>
      <c r="V31" s="11">
        <v>6020</v>
      </c>
      <c r="W31" s="11">
        <v>6117</v>
      </c>
      <c r="X31" s="10">
        <v>51.8</v>
      </c>
      <c r="Y31" s="10">
        <v>54.5</v>
      </c>
      <c r="Z31" s="10">
        <v>39.7</v>
      </c>
      <c r="AA31" s="10">
        <v>49.5</v>
      </c>
      <c r="AB31" s="10">
        <v>26.8</v>
      </c>
      <c r="AC31" s="10">
        <v>23.1</v>
      </c>
      <c r="AD31" s="10">
        <v>573</v>
      </c>
      <c r="AE31" s="11">
        <v>17623</v>
      </c>
      <c r="AF31" s="10">
        <v>142</v>
      </c>
      <c r="AG31" s="11">
        <v>5505</v>
      </c>
      <c r="AH31" s="10">
        <v>85</v>
      </c>
      <c r="AI31" s="11">
        <v>1445</v>
      </c>
      <c r="AJ31" s="10">
        <v>76</v>
      </c>
      <c r="AK31" s="11">
        <v>1736</v>
      </c>
      <c r="AL31" s="10">
        <v>54.9</v>
      </c>
      <c r="AM31" s="12">
        <v>39.7</v>
      </c>
      <c r="AN31" s="5">
        <v>56.8</v>
      </c>
      <c r="AO31" s="5">
        <v>946</v>
      </c>
      <c r="AP31" s="5">
        <v>58</v>
      </c>
      <c r="AQ31" s="6">
        <f t="shared" si="0"/>
        <v>16.310344827586206</v>
      </c>
      <c r="AR31" s="5">
        <v>128</v>
      </c>
      <c r="AS31" s="5">
        <v>7.4</v>
      </c>
      <c r="AT31" s="5">
        <v>106</v>
      </c>
      <c r="AU31" s="13">
        <f t="shared" si="1"/>
        <v>8.924528301886792</v>
      </c>
      <c r="AV31" s="14">
        <f t="shared" si="2"/>
        <v>7.754098360655738</v>
      </c>
      <c r="AW31" s="5">
        <v>946</v>
      </c>
      <c r="AX31" s="10">
        <v>122</v>
      </c>
      <c r="AY31" s="15">
        <v>85.7</v>
      </c>
      <c r="AZ31" s="16">
        <v>5</v>
      </c>
      <c r="BA31" s="16">
        <v>1054</v>
      </c>
      <c r="BB31" s="17">
        <v>2134</v>
      </c>
      <c r="BC31" s="18">
        <v>468.3</v>
      </c>
      <c r="BD31" s="18">
        <v>87.6</v>
      </c>
      <c r="BE31" s="18">
        <v>536.2</v>
      </c>
      <c r="BF31" s="18">
        <v>264.8</v>
      </c>
      <c r="BG31" s="19">
        <v>8.89</v>
      </c>
      <c r="BH31" s="18">
        <v>93</v>
      </c>
      <c r="BI31" s="18">
        <v>17.1</v>
      </c>
      <c r="BJ31" s="18">
        <v>74.6</v>
      </c>
      <c r="BK31" s="18">
        <v>26.6</v>
      </c>
      <c r="BL31" s="18">
        <v>72.1</v>
      </c>
      <c r="BM31" s="18">
        <v>22.8</v>
      </c>
      <c r="BN31" s="18">
        <v>13.9</v>
      </c>
      <c r="BO31" s="18">
        <v>39.8</v>
      </c>
      <c r="BP31" s="18">
        <v>961.9</v>
      </c>
      <c r="BQ31" s="20">
        <v>449.3</v>
      </c>
      <c r="BR31" s="20">
        <v>13.9</v>
      </c>
      <c r="BS31" s="21">
        <v>-0.12</v>
      </c>
      <c r="BT31" s="21">
        <v>1.36</v>
      </c>
      <c r="BU31" s="21">
        <v>1.7</v>
      </c>
      <c r="BV31" s="22">
        <v>2396</v>
      </c>
      <c r="BW31" s="21">
        <v>9.83</v>
      </c>
      <c r="BX31" s="21">
        <v>6.58</v>
      </c>
      <c r="BY31" s="20">
        <v>22.5</v>
      </c>
      <c r="BZ31" s="21">
        <v>0.17</v>
      </c>
      <c r="CA31" s="23">
        <v>0.12</v>
      </c>
      <c r="CB31" s="21">
        <v>0.12</v>
      </c>
      <c r="CC31" s="15">
        <f>CD31/C31*10000</f>
        <v>57.95283018867924</v>
      </c>
      <c r="CD31" s="10">
        <v>6143</v>
      </c>
      <c r="CE31" s="14">
        <f>CF31/C31*10000</f>
        <v>55.63207547169811</v>
      </c>
      <c r="CF31" s="10">
        <v>5897</v>
      </c>
      <c r="CG31" s="14">
        <f>CH31/C31*10000</f>
        <v>52</v>
      </c>
      <c r="CH31" s="10">
        <v>5512</v>
      </c>
      <c r="CI31" s="14">
        <f>CJ31/C31*10000</f>
        <v>16.88679245283019</v>
      </c>
      <c r="CJ31" s="10">
        <v>1790</v>
      </c>
      <c r="CK31" s="14">
        <f>CL31/C31*10000</f>
        <v>22.669811320754715</v>
      </c>
      <c r="CL31" s="10">
        <v>2403</v>
      </c>
      <c r="CM31" s="14">
        <f>CN31/C31*10000</f>
        <v>25.330188679245285</v>
      </c>
      <c r="CN31" s="10">
        <v>2685</v>
      </c>
      <c r="CO31" s="10">
        <v>44.4</v>
      </c>
      <c r="CP31" s="10">
        <v>62.2</v>
      </c>
      <c r="CQ31" s="10">
        <v>0.28</v>
      </c>
      <c r="CR31" s="10">
        <v>44.4</v>
      </c>
      <c r="CS31" s="10">
        <v>1083</v>
      </c>
      <c r="CT31" s="10">
        <v>1040</v>
      </c>
      <c r="CU31" s="10">
        <v>102.6</v>
      </c>
      <c r="CV31" s="10">
        <v>44.4</v>
      </c>
      <c r="CW31" s="10">
        <v>35706</v>
      </c>
      <c r="DA31" s="10">
        <v>6</v>
      </c>
      <c r="DI31" s="10">
        <v>3</v>
      </c>
      <c r="DL31" s="10">
        <v>9</v>
      </c>
      <c r="DM31" s="10">
        <v>0.25</v>
      </c>
      <c r="DN31" s="10">
        <v>0.28</v>
      </c>
      <c r="DO31" s="10">
        <v>12108</v>
      </c>
      <c r="DP31" s="10">
        <v>85.2</v>
      </c>
      <c r="DQ31" s="10">
        <v>85.2</v>
      </c>
      <c r="DR31" s="10">
        <v>13.54</v>
      </c>
      <c r="DS31" s="10">
        <v>7.6</v>
      </c>
      <c r="DT31" s="10">
        <v>230.5</v>
      </c>
      <c r="DU31" s="10">
        <v>34.1</v>
      </c>
      <c r="DV31" s="10">
        <v>0.83</v>
      </c>
      <c r="DW31" s="10">
        <v>223.4</v>
      </c>
      <c r="DX31" s="10">
        <v>22.8</v>
      </c>
      <c r="DY31" s="10">
        <v>2396</v>
      </c>
      <c r="DZ31" s="10">
        <v>-1.2</v>
      </c>
      <c r="EA31" s="10">
        <v>32.3</v>
      </c>
      <c r="EB31" s="10">
        <v>455.2</v>
      </c>
      <c r="EC31" s="32">
        <v>65.5</v>
      </c>
      <c r="ED31" s="32">
        <v>10</v>
      </c>
      <c r="EE31" s="32">
        <v>227.1</v>
      </c>
      <c r="EF31" s="32">
        <v>77.1</v>
      </c>
      <c r="EG31" s="32">
        <v>3976</v>
      </c>
      <c r="EH31" s="32">
        <v>52.8</v>
      </c>
      <c r="EI31" s="32">
        <v>61.9</v>
      </c>
      <c r="EJ31" s="32">
        <v>559522</v>
      </c>
      <c r="EK31" s="10">
        <v>635</v>
      </c>
      <c r="EL31" s="32">
        <v>2415</v>
      </c>
      <c r="EM31" s="32">
        <v>2531</v>
      </c>
      <c r="EN31" s="33">
        <v>147</v>
      </c>
      <c r="EO31" s="16">
        <v>1050</v>
      </c>
      <c r="EP31" s="33">
        <v>6.1</v>
      </c>
      <c r="EQ31" s="8">
        <v>6569</v>
      </c>
      <c r="ER31" s="33">
        <f t="shared" si="3"/>
        <v>4.590496156533892</v>
      </c>
      <c r="ES31" s="33">
        <v>12.7</v>
      </c>
      <c r="ET31" s="33">
        <v>28.8</v>
      </c>
      <c r="EU31" s="33">
        <v>25.8</v>
      </c>
      <c r="EV31" s="8">
        <v>21264</v>
      </c>
      <c r="EW31" s="34">
        <v>6.1</v>
      </c>
      <c r="EX31" s="34">
        <v>6.1</v>
      </c>
      <c r="EY31" s="8">
        <v>2515</v>
      </c>
      <c r="EZ31" s="35">
        <v>1.2419817114780947</v>
      </c>
      <c r="FA31" s="36">
        <v>7.76</v>
      </c>
      <c r="FB31" s="37">
        <v>16.9</v>
      </c>
      <c r="FC31" s="38">
        <v>28.42</v>
      </c>
      <c r="FD31" s="35">
        <v>17</v>
      </c>
      <c r="FE31" s="38">
        <v>17.8</v>
      </c>
      <c r="FF31" s="38">
        <v>2462</v>
      </c>
      <c r="FG31" s="38">
        <v>31.3</v>
      </c>
      <c r="FH31" s="38">
        <v>12.67</v>
      </c>
      <c r="FI31" s="35">
        <v>13.75</v>
      </c>
      <c r="FJ31" s="39">
        <v>47</v>
      </c>
      <c r="FK31" s="10">
        <v>1.4</v>
      </c>
      <c r="FL31" s="10">
        <v>2.26</v>
      </c>
      <c r="FM31" s="10">
        <v>4.1</v>
      </c>
      <c r="FN31" s="10">
        <v>5</v>
      </c>
      <c r="FO31" s="10">
        <v>25.9</v>
      </c>
      <c r="FP31" s="10">
        <v>7.8</v>
      </c>
      <c r="FQ31" s="10">
        <v>0.2</v>
      </c>
    </row>
    <row r="32" spans="1:173" ht="13.5">
      <c r="A32" s="1" t="s">
        <v>69</v>
      </c>
      <c r="B32" s="46">
        <v>609</v>
      </c>
      <c r="C32" s="8">
        <v>610000</v>
      </c>
      <c r="D32" s="43">
        <v>613</v>
      </c>
      <c r="E32" s="17">
        <v>293.348</v>
      </c>
      <c r="F32" s="17">
        <v>319.881</v>
      </c>
      <c r="G32" s="44">
        <v>-0.3</v>
      </c>
      <c r="H32" s="45">
        <v>175</v>
      </c>
      <c r="I32" s="9">
        <v>43</v>
      </c>
      <c r="J32" s="9">
        <v>10.4</v>
      </c>
      <c r="K32" s="9">
        <v>34.2</v>
      </c>
      <c r="L32" s="9">
        <v>54.73198464024334</v>
      </c>
      <c r="M32" s="9">
        <v>43.64306719976134</v>
      </c>
      <c r="N32" s="9">
        <v>63.34066416303082</v>
      </c>
      <c r="O32" s="9">
        <v>45.056567130505115</v>
      </c>
      <c r="P32" s="9">
        <v>42.47514370001655</v>
      </c>
      <c r="Q32" s="9">
        <v>40.20749931447143</v>
      </c>
      <c r="R32" s="9">
        <v>1</v>
      </c>
      <c r="S32" s="9">
        <v>0</v>
      </c>
      <c r="T32" s="9">
        <v>0</v>
      </c>
      <c r="U32" s="10">
        <v>162.9</v>
      </c>
      <c r="V32" s="11">
        <v>3579</v>
      </c>
      <c r="W32" s="11">
        <v>3749</v>
      </c>
      <c r="X32" s="10">
        <v>43.4</v>
      </c>
      <c r="Y32" s="10">
        <v>44.2</v>
      </c>
      <c r="Z32" s="10">
        <v>34.6</v>
      </c>
      <c r="AA32" s="10">
        <v>39.4</v>
      </c>
      <c r="AB32" s="10">
        <v>26.1</v>
      </c>
      <c r="AC32" s="10">
        <v>27.7</v>
      </c>
      <c r="AD32" s="10">
        <v>416</v>
      </c>
      <c r="AE32" s="11">
        <v>15158</v>
      </c>
      <c r="AF32" s="10">
        <v>183</v>
      </c>
      <c r="AG32" s="11">
        <v>7601</v>
      </c>
      <c r="AH32" s="10">
        <v>72</v>
      </c>
      <c r="AI32" s="11">
        <v>1150</v>
      </c>
      <c r="AJ32" s="10">
        <v>84</v>
      </c>
      <c r="AK32" s="11">
        <v>1630</v>
      </c>
      <c r="AL32" s="10">
        <v>45.5</v>
      </c>
      <c r="AM32" s="12">
        <v>34.6</v>
      </c>
      <c r="AN32" s="5">
        <v>59.8</v>
      </c>
      <c r="AO32" s="5">
        <v>541</v>
      </c>
      <c r="AP32" s="5">
        <v>51</v>
      </c>
      <c r="AQ32" s="6">
        <f t="shared" si="0"/>
        <v>10.607843137254902</v>
      </c>
      <c r="AR32" s="5">
        <v>115</v>
      </c>
      <c r="AS32" s="5">
        <v>4.7</v>
      </c>
      <c r="AT32" s="5">
        <v>70</v>
      </c>
      <c r="AU32" s="13">
        <f t="shared" si="1"/>
        <v>7.728571428571429</v>
      </c>
      <c r="AV32" s="14">
        <f t="shared" si="2"/>
        <v>7.955882352941177</v>
      </c>
      <c r="AW32" s="5">
        <v>541</v>
      </c>
      <c r="AX32" s="10">
        <v>68</v>
      </c>
      <c r="AY32" s="15">
        <v>82.7</v>
      </c>
      <c r="AZ32" s="16">
        <v>3</v>
      </c>
      <c r="BA32" s="16">
        <v>790</v>
      </c>
      <c r="BB32" s="17">
        <v>1042</v>
      </c>
      <c r="BC32" s="18">
        <v>838.2</v>
      </c>
      <c r="BD32" s="18">
        <v>142.1</v>
      </c>
      <c r="BE32" s="18">
        <v>500.8</v>
      </c>
      <c r="BF32" s="18">
        <v>341.5</v>
      </c>
      <c r="BG32" s="19">
        <v>6.53</v>
      </c>
      <c r="BH32" s="18">
        <v>95.9</v>
      </c>
      <c r="BI32" s="18">
        <v>17.2</v>
      </c>
      <c r="BJ32" s="18">
        <v>77.5</v>
      </c>
      <c r="BK32" s="18">
        <v>26.9</v>
      </c>
      <c r="BL32" s="18">
        <v>72.4</v>
      </c>
      <c r="BM32" s="18">
        <v>23.4</v>
      </c>
      <c r="BN32" s="18">
        <v>14.3</v>
      </c>
      <c r="BO32" s="18">
        <v>32.1</v>
      </c>
      <c r="BP32" s="18">
        <v>669.6</v>
      </c>
      <c r="BQ32" s="20">
        <v>499.1</v>
      </c>
      <c r="BR32" s="20">
        <v>14.3</v>
      </c>
      <c r="BS32" s="21">
        <v>-0.08</v>
      </c>
      <c r="BT32" s="21">
        <v>1.92</v>
      </c>
      <c r="BU32" s="21">
        <v>1.34</v>
      </c>
      <c r="BV32" s="22">
        <v>2524</v>
      </c>
      <c r="BW32" s="21">
        <v>14.29</v>
      </c>
      <c r="BX32" s="21">
        <v>7.59</v>
      </c>
      <c r="BY32" s="20">
        <v>26.8</v>
      </c>
      <c r="BZ32" s="21">
        <v>0.27</v>
      </c>
      <c r="CA32" s="23">
        <v>0.17</v>
      </c>
      <c r="CB32" s="21">
        <v>0.24</v>
      </c>
      <c r="CC32" s="15">
        <f>CD32/C32*10000</f>
        <v>53.21311475409836</v>
      </c>
      <c r="CD32" s="10">
        <v>3246</v>
      </c>
      <c r="CE32" s="14">
        <f>CF32/C32*10000</f>
        <v>55.18032786885246</v>
      </c>
      <c r="CF32" s="10">
        <v>3366</v>
      </c>
      <c r="CG32" s="14">
        <f>CH32/C32*10000</f>
        <v>52.36065573770492</v>
      </c>
      <c r="CH32" s="10">
        <v>3194</v>
      </c>
      <c r="CI32" s="14">
        <f>CJ32/C32*10000</f>
        <v>13.262295081967213</v>
      </c>
      <c r="CJ32" s="10">
        <v>809</v>
      </c>
      <c r="CK32" s="14">
        <f>CL32/C32*10000</f>
        <v>19.524590163934427</v>
      </c>
      <c r="CL32" s="10">
        <v>1191</v>
      </c>
      <c r="CM32" s="14">
        <f>CN32/C32*10000</f>
        <v>20.885245901639344</v>
      </c>
      <c r="CN32" s="10">
        <v>1274</v>
      </c>
      <c r="CO32" s="10">
        <v>38.2</v>
      </c>
      <c r="CP32" s="10">
        <v>58.3</v>
      </c>
      <c r="CQ32" s="10">
        <v>0.33</v>
      </c>
      <c r="CR32" s="10">
        <v>53.6</v>
      </c>
      <c r="CS32" s="10">
        <v>956</v>
      </c>
      <c r="CT32" s="10">
        <v>1428</v>
      </c>
      <c r="CU32" s="10">
        <v>148.9</v>
      </c>
      <c r="CV32" s="10">
        <v>38.2</v>
      </c>
      <c r="CW32" s="10">
        <v>20543</v>
      </c>
      <c r="DA32" s="10">
        <v>2</v>
      </c>
      <c r="DI32" s="10">
        <v>2</v>
      </c>
      <c r="DL32" s="10">
        <v>4</v>
      </c>
      <c r="DM32" s="10">
        <v>0.19</v>
      </c>
      <c r="DN32" s="10">
        <v>0.33</v>
      </c>
      <c r="DO32" s="10">
        <v>11615</v>
      </c>
      <c r="DP32" s="10">
        <v>82.9</v>
      </c>
      <c r="DQ32" s="10">
        <v>79.3</v>
      </c>
      <c r="DR32" s="10">
        <v>12.34</v>
      </c>
      <c r="DS32" s="10">
        <v>6.7</v>
      </c>
      <c r="DT32" s="10">
        <v>249.2</v>
      </c>
      <c r="DU32" s="10">
        <v>34</v>
      </c>
      <c r="DV32" s="10">
        <v>0.48</v>
      </c>
      <c r="DW32" s="10">
        <v>174.1</v>
      </c>
      <c r="DX32" s="10">
        <v>23.4</v>
      </c>
      <c r="DY32" s="10">
        <v>2524</v>
      </c>
      <c r="DZ32" s="10">
        <v>-0.8</v>
      </c>
      <c r="EA32" s="10">
        <v>30.8</v>
      </c>
      <c r="EB32" s="10">
        <v>496.4</v>
      </c>
      <c r="EC32" s="32">
        <v>66</v>
      </c>
      <c r="ED32" s="32">
        <v>5</v>
      </c>
      <c r="EE32" s="32">
        <v>175.3</v>
      </c>
      <c r="EF32" s="32">
        <v>79.8</v>
      </c>
      <c r="EG32" s="32">
        <v>2286</v>
      </c>
      <c r="EH32" s="32">
        <v>63.4</v>
      </c>
      <c r="EI32" s="32">
        <v>62.7</v>
      </c>
      <c r="EJ32" s="32">
        <v>447683</v>
      </c>
      <c r="EK32" s="10">
        <v>366</v>
      </c>
      <c r="EL32" s="32">
        <v>1728</v>
      </c>
      <c r="EM32" s="32">
        <v>2461</v>
      </c>
      <c r="EN32" s="33">
        <v>93</v>
      </c>
      <c r="EO32" s="16">
        <v>609</v>
      </c>
      <c r="EP32" s="33">
        <v>4.5</v>
      </c>
      <c r="EQ32" s="8">
        <v>2972</v>
      </c>
      <c r="ER32" s="33">
        <f t="shared" si="3"/>
        <v>2.8304761904761904</v>
      </c>
      <c r="ES32" s="33">
        <v>17.9</v>
      </c>
      <c r="ET32" s="33">
        <v>28.6</v>
      </c>
      <c r="EU32" s="33">
        <v>23.9</v>
      </c>
      <c r="EV32" s="8">
        <v>9302</v>
      </c>
      <c r="EW32" s="34">
        <v>4.5</v>
      </c>
      <c r="EX32" s="34">
        <v>6.2</v>
      </c>
      <c r="EY32" s="8">
        <v>1325</v>
      </c>
      <c r="EZ32" s="35">
        <v>1.9425809220482937</v>
      </c>
      <c r="FA32" s="36">
        <v>3.75</v>
      </c>
      <c r="FB32" s="37">
        <v>21.8</v>
      </c>
      <c r="FC32" s="38">
        <v>38.51</v>
      </c>
      <c r="FD32" s="35">
        <v>15.2</v>
      </c>
      <c r="FE32" s="38">
        <v>17.5</v>
      </c>
      <c r="FF32" s="38">
        <v>2623</v>
      </c>
      <c r="FG32" s="38">
        <v>26.53</v>
      </c>
      <c r="FH32" s="38">
        <v>13.65</v>
      </c>
      <c r="FI32" s="35">
        <v>12.75</v>
      </c>
      <c r="FJ32" s="39">
        <v>50.9</v>
      </c>
      <c r="FK32" s="10">
        <v>1.21</v>
      </c>
      <c r="FL32" s="10">
        <v>1.95</v>
      </c>
      <c r="FM32" s="10">
        <v>2.8</v>
      </c>
      <c r="FN32" s="10">
        <v>3.6</v>
      </c>
      <c r="FO32" s="10">
        <v>22.6</v>
      </c>
      <c r="FP32" s="10">
        <v>8.2</v>
      </c>
      <c r="FQ32" s="10">
        <v>1</v>
      </c>
    </row>
    <row r="33" spans="1:173" ht="13.5">
      <c r="A33" s="1" t="s">
        <v>70</v>
      </c>
      <c r="B33" s="46">
        <v>749</v>
      </c>
      <c r="C33" s="8">
        <v>750000</v>
      </c>
      <c r="D33" s="43">
        <v>762</v>
      </c>
      <c r="E33" s="17">
        <v>363.941</v>
      </c>
      <c r="F33" s="17">
        <v>397.558</v>
      </c>
      <c r="G33" s="44">
        <v>-1.3</v>
      </c>
      <c r="H33" s="45">
        <v>114</v>
      </c>
      <c r="I33" s="9">
        <v>63</v>
      </c>
      <c r="J33" s="9">
        <v>9.2</v>
      </c>
      <c r="K33" s="9">
        <v>31.1</v>
      </c>
      <c r="L33" s="9">
        <v>46.11779566609584</v>
      </c>
      <c r="M33" s="9">
        <v>48.4936212778499</v>
      </c>
      <c r="N33" s="9">
        <v>37.67365932607677</v>
      </c>
      <c r="O33" s="9">
        <v>41.906668826968385</v>
      </c>
      <c r="P33" s="9">
        <v>34.054471173844604</v>
      </c>
      <c r="Q33" s="9">
        <v>56.860508169101664</v>
      </c>
      <c r="R33" s="9">
        <v>2</v>
      </c>
      <c r="S33" s="9">
        <v>1</v>
      </c>
      <c r="T33" s="9">
        <v>0</v>
      </c>
      <c r="U33" s="10">
        <v>164.2</v>
      </c>
      <c r="V33" s="11">
        <v>4429</v>
      </c>
      <c r="W33" s="11">
        <v>4648</v>
      </c>
      <c r="X33" s="10">
        <v>46</v>
      </c>
      <c r="Y33" s="10">
        <v>51.7</v>
      </c>
      <c r="Z33" s="10">
        <v>38.1</v>
      </c>
      <c r="AA33" s="10">
        <v>44.9</v>
      </c>
      <c r="AB33" s="10">
        <v>25.1</v>
      </c>
      <c r="AC33" s="10">
        <v>25.6</v>
      </c>
      <c r="AD33" s="10">
        <v>396</v>
      </c>
      <c r="AE33" s="11">
        <v>11428</v>
      </c>
      <c r="AF33" s="10">
        <v>303</v>
      </c>
      <c r="AG33" s="11">
        <v>13270</v>
      </c>
      <c r="AH33" s="10">
        <v>150</v>
      </c>
      <c r="AI33" s="11">
        <v>1753</v>
      </c>
      <c r="AJ33" s="10">
        <v>119</v>
      </c>
      <c r="AK33" s="11">
        <v>2795</v>
      </c>
      <c r="AL33" s="10">
        <v>49.4</v>
      </c>
      <c r="AM33" s="12">
        <v>38.1</v>
      </c>
      <c r="AN33" s="5">
        <v>58.7</v>
      </c>
      <c r="AO33" s="5">
        <v>672</v>
      </c>
      <c r="AP33" s="5">
        <v>57</v>
      </c>
      <c r="AQ33" s="6">
        <f t="shared" si="0"/>
        <v>11.789473684210526</v>
      </c>
      <c r="AR33" s="5">
        <v>166</v>
      </c>
      <c r="AS33" s="5">
        <v>4</v>
      </c>
      <c r="AT33" s="5">
        <v>92</v>
      </c>
      <c r="AU33" s="13">
        <f t="shared" si="1"/>
        <v>7.304347826086956</v>
      </c>
      <c r="AV33" s="14">
        <f t="shared" si="2"/>
        <v>6.927835051546392</v>
      </c>
      <c r="AW33" s="5">
        <v>672</v>
      </c>
      <c r="AX33" s="10">
        <v>97</v>
      </c>
      <c r="AY33" s="15">
        <v>84.8</v>
      </c>
      <c r="AZ33" s="16">
        <v>4</v>
      </c>
      <c r="BA33" s="16">
        <v>889</v>
      </c>
      <c r="BB33" s="17">
        <v>965</v>
      </c>
      <c r="BC33" s="18">
        <v>725.5</v>
      </c>
      <c r="BD33" s="18">
        <v>138.8</v>
      </c>
      <c r="BE33" s="18">
        <v>560.2</v>
      </c>
      <c r="BF33" s="18">
        <v>465.2</v>
      </c>
      <c r="BG33" s="19">
        <v>4.73</v>
      </c>
      <c r="BH33" s="18">
        <v>96.2</v>
      </c>
      <c r="BI33" s="18">
        <v>17.9</v>
      </c>
      <c r="BJ33" s="18">
        <v>76.4</v>
      </c>
      <c r="BK33" s="18">
        <v>28.1</v>
      </c>
      <c r="BL33" s="18">
        <v>71.8</v>
      </c>
      <c r="BM33" s="18">
        <v>26.5</v>
      </c>
      <c r="BN33" s="18">
        <v>13.5</v>
      </c>
      <c r="BO33" s="18">
        <v>24.8</v>
      </c>
      <c r="BP33" s="18">
        <v>599.7</v>
      </c>
      <c r="BQ33" s="20">
        <v>581.6</v>
      </c>
      <c r="BR33" s="20">
        <v>13.5</v>
      </c>
      <c r="BS33" s="21">
        <v>-0.2</v>
      </c>
      <c r="BT33" s="21">
        <v>1.73</v>
      </c>
      <c r="BU33" s="21">
        <v>1.07</v>
      </c>
      <c r="BV33" s="22">
        <v>2478</v>
      </c>
      <c r="BW33" s="21">
        <v>11.17</v>
      </c>
      <c r="BX33" s="21">
        <v>6.87</v>
      </c>
      <c r="BY33" s="20">
        <v>23.7</v>
      </c>
      <c r="BZ33" s="21">
        <v>0.73</v>
      </c>
      <c r="CA33" s="23">
        <v>0.47</v>
      </c>
      <c r="CB33" s="21">
        <v>0.42</v>
      </c>
      <c r="CC33" s="15">
        <f>CD33/C33*10000</f>
        <v>49.32</v>
      </c>
      <c r="CD33" s="10">
        <v>3699</v>
      </c>
      <c r="CE33" s="14">
        <f>CF33/C33*10000</f>
        <v>50.29333333333334</v>
      </c>
      <c r="CF33" s="10">
        <v>3772</v>
      </c>
      <c r="CG33" s="14">
        <f>CH33/C33*10000</f>
        <v>48.18666666666667</v>
      </c>
      <c r="CH33" s="10">
        <v>3614</v>
      </c>
      <c r="CI33" s="14">
        <f>CJ33/C33*10000</f>
        <v>10.906666666666666</v>
      </c>
      <c r="CJ33" s="10">
        <v>818</v>
      </c>
      <c r="CK33" s="14">
        <f>CL33/C33*10000</f>
        <v>14.6</v>
      </c>
      <c r="CL33" s="10">
        <v>1095</v>
      </c>
      <c r="CM33" s="14">
        <f>CN33/C33*10000</f>
        <v>16.46666666666667</v>
      </c>
      <c r="CN33" s="10">
        <v>1235</v>
      </c>
      <c r="CO33" s="10">
        <v>41.6</v>
      </c>
      <c r="CP33" s="10">
        <v>60.2</v>
      </c>
      <c r="CQ33" s="10">
        <v>0.4</v>
      </c>
      <c r="CR33" s="10">
        <v>50.7</v>
      </c>
      <c r="CS33" s="10">
        <v>1247</v>
      </c>
      <c r="CT33" s="10">
        <v>1364</v>
      </c>
      <c r="CU33" s="10">
        <v>167.6</v>
      </c>
      <c r="CV33" s="10">
        <v>41.6</v>
      </c>
      <c r="CW33" s="10">
        <v>24945</v>
      </c>
      <c r="DA33" s="10">
        <v>8</v>
      </c>
      <c r="DI33" s="10">
        <v>2</v>
      </c>
      <c r="DL33" s="10">
        <v>10</v>
      </c>
      <c r="DM33" s="10">
        <v>0.4</v>
      </c>
      <c r="DN33" s="10">
        <v>0.4</v>
      </c>
      <c r="DO33" s="10">
        <v>9071</v>
      </c>
      <c r="DP33" s="10">
        <v>80.4</v>
      </c>
      <c r="DQ33" s="10">
        <v>81.9</v>
      </c>
      <c r="DR33" s="10">
        <v>12.02</v>
      </c>
      <c r="DS33" s="10">
        <v>6.7</v>
      </c>
      <c r="DT33" s="10">
        <v>230.7</v>
      </c>
      <c r="DU33" s="10">
        <v>33.4</v>
      </c>
      <c r="DV33" s="10">
        <v>0.59</v>
      </c>
      <c r="DW33" s="10">
        <v>112.3</v>
      </c>
      <c r="DX33" s="10">
        <v>26.5</v>
      </c>
      <c r="DY33" s="10">
        <v>2478</v>
      </c>
      <c r="DZ33" s="10">
        <v>-2</v>
      </c>
      <c r="EA33" s="10">
        <v>32.8</v>
      </c>
      <c r="EB33" s="10">
        <v>479.8</v>
      </c>
      <c r="EC33" s="32">
        <v>66.8</v>
      </c>
      <c r="ED33" s="32">
        <v>5</v>
      </c>
      <c r="EE33" s="32">
        <v>112.2</v>
      </c>
      <c r="EF33" s="32">
        <v>82.1</v>
      </c>
      <c r="EG33" s="32">
        <v>5364</v>
      </c>
      <c r="EH33" s="32">
        <v>48.5</v>
      </c>
      <c r="EI33" s="32">
        <v>55.1</v>
      </c>
      <c r="EJ33" s="32">
        <v>669235</v>
      </c>
      <c r="EK33" s="10">
        <v>460</v>
      </c>
      <c r="EL33" s="32">
        <v>2220</v>
      </c>
      <c r="EM33" s="32">
        <v>2405</v>
      </c>
      <c r="EN33" s="33">
        <v>61</v>
      </c>
      <c r="EO33" s="16">
        <v>749</v>
      </c>
      <c r="EP33" s="33">
        <v>3.5</v>
      </c>
      <c r="EQ33" s="8">
        <v>3029</v>
      </c>
      <c r="ER33" s="33">
        <f t="shared" si="3"/>
        <v>4.973727422003284</v>
      </c>
      <c r="ES33" s="33">
        <v>14.7</v>
      </c>
      <c r="ET33" s="33">
        <v>28.8</v>
      </c>
      <c r="EU33" s="33">
        <v>31.6</v>
      </c>
      <c r="EV33" s="8">
        <v>9217</v>
      </c>
      <c r="EW33" s="34">
        <v>3.5</v>
      </c>
      <c r="EX33" s="34">
        <v>5.5</v>
      </c>
      <c r="EY33" s="8">
        <v>1278</v>
      </c>
      <c r="EZ33" s="35">
        <v>1.6115497577907465</v>
      </c>
      <c r="FA33" s="36">
        <v>2.5</v>
      </c>
      <c r="FB33" s="37">
        <v>18.1</v>
      </c>
      <c r="FC33" s="38">
        <v>37.69</v>
      </c>
      <c r="FD33" s="35">
        <v>15.3</v>
      </c>
      <c r="FE33" s="38">
        <v>17.4</v>
      </c>
      <c r="FF33" s="38">
        <v>2541</v>
      </c>
      <c r="FG33" s="38">
        <v>29.39</v>
      </c>
      <c r="FH33" s="38">
        <v>11.82</v>
      </c>
      <c r="FI33" s="35">
        <v>12.31</v>
      </c>
      <c r="FJ33" s="39">
        <v>44.5</v>
      </c>
      <c r="FK33" s="10">
        <v>0.93</v>
      </c>
      <c r="FL33" s="10">
        <v>1.45</v>
      </c>
      <c r="FM33" s="10">
        <v>2.2</v>
      </c>
      <c r="FN33" s="10">
        <v>3</v>
      </c>
      <c r="FO33" s="10">
        <v>30.8</v>
      </c>
      <c r="FP33" s="10">
        <v>8.5</v>
      </c>
      <c r="FQ33" s="10">
        <v>1.6</v>
      </c>
    </row>
    <row r="34" spans="1:173" ht="13.5">
      <c r="A34" s="1" t="s">
        <v>71</v>
      </c>
      <c r="B34" s="46">
        <v>1952</v>
      </c>
      <c r="C34" s="8">
        <v>1950000</v>
      </c>
      <c r="D34" s="43">
        <v>1951</v>
      </c>
      <c r="E34" s="17">
        <v>935.883</v>
      </c>
      <c r="F34" s="17">
        <v>1014.773</v>
      </c>
      <c r="G34" s="44">
        <v>0</v>
      </c>
      <c r="H34" s="45">
        <v>274</v>
      </c>
      <c r="I34" s="9">
        <v>198</v>
      </c>
      <c r="J34" s="9">
        <v>9.3</v>
      </c>
      <c r="K34" s="9">
        <v>29.2</v>
      </c>
      <c r="L34" s="9">
        <v>57.47344389091788</v>
      </c>
      <c r="M34" s="9">
        <v>41.9474689556534</v>
      </c>
      <c r="N34" s="9">
        <v>40.54852932795961</v>
      </c>
      <c r="O34" s="9">
        <v>50.16909437701473</v>
      </c>
      <c r="P34" s="9">
        <v>45.9199642789051</v>
      </c>
      <c r="Q34" s="9">
        <v>38.33403581832553</v>
      </c>
      <c r="R34" s="9">
        <v>1</v>
      </c>
      <c r="S34" s="9">
        <v>1</v>
      </c>
      <c r="T34" s="9">
        <v>11</v>
      </c>
      <c r="U34" s="10">
        <v>163.4</v>
      </c>
      <c r="V34" s="11">
        <v>11713</v>
      </c>
      <c r="W34" s="11">
        <v>11406</v>
      </c>
      <c r="X34" s="10">
        <v>53.4</v>
      </c>
      <c r="Y34" s="10">
        <v>58</v>
      </c>
      <c r="Z34" s="10">
        <v>42.1</v>
      </c>
      <c r="AA34" s="10">
        <v>53.7</v>
      </c>
      <c r="AB34" s="10">
        <v>24.2</v>
      </c>
      <c r="AC34" s="10">
        <v>20.8</v>
      </c>
      <c r="AD34" s="10">
        <v>527</v>
      </c>
      <c r="AE34" s="11">
        <v>16611</v>
      </c>
      <c r="AF34" s="10">
        <v>405</v>
      </c>
      <c r="AG34" s="11">
        <v>19888</v>
      </c>
      <c r="AH34" s="10">
        <v>116</v>
      </c>
      <c r="AI34" s="11">
        <v>1600</v>
      </c>
      <c r="AJ34" s="10">
        <v>198</v>
      </c>
      <c r="AK34" s="11">
        <v>5392</v>
      </c>
      <c r="AL34" s="10">
        <v>52.5</v>
      </c>
      <c r="AM34" s="12">
        <v>42.1</v>
      </c>
      <c r="AN34" s="5">
        <v>66.2</v>
      </c>
      <c r="AO34" s="5">
        <v>1722</v>
      </c>
      <c r="AP34" s="5">
        <v>128</v>
      </c>
      <c r="AQ34" s="6">
        <f t="shared" si="0"/>
        <v>13.453125</v>
      </c>
      <c r="AR34" s="5">
        <v>351</v>
      </c>
      <c r="AS34" s="5">
        <v>4.9</v>
      </c>
      <c r="AT34" s="5">
        <v>239</v>
      </c>
      <c r="AU34" s="13">
        <f t="shared" si="1"/>
        <v>7.205020920502092</v>
      </c>
      <c r="AV34" s="14">
        <f t="shared" si="2"/>
        <v>6.377777777777778</v>
      </c>
      <c r="AW34" s="5">
        <v>1722</v>
      </c>
      <c r="AX34" s="10">
        <v>270</v>
      </c>
      <c r="AY34" s="15">
        <v>81.3</v>
      </c>
      <c r="AZ34" s="16">
        <v>9</v>
      </c>
      <c r="BA34" s="16">
        <v>1078</v>
      </c>
      <c r="BB34" s="17">
        <v>3543</v>
      </c>
      <c r="BC34" s="18">
        <v>412.8</v>
      </c>
      <c r="BD34" s="18">
        <v>70.2</v>
      </c>
      <c r="BE34" s="18">
        <v>454.4</v>
      </c>
      <c r="BF34" s="18">
        <v>225.8</v>
      </c>
      <c r="BG34" s="19">
        <v>8.78</v>
      </c>
      <c r="BH34" s="18">
        <v>96.3</v>
      </c>
      <c r="BI34" s="18">
        <v>22.6</v>
      </c>
      <c r="BJ34" s="18">
        <v>72.7</v>
      </c>
      <c r="BK34" s="18">
        <v>32.6</v>
      </c>
      <c r="BL34" s="18">
        <v>67.2</v>
      </c>
      <c r="BM34" s="18">
        <v>21.7</v>
      </c>
      <c r="BN34" s="18">
        <v>14.4</v>
      </c>
      <c r="BO34" s="18">
        <v>42.3</v>
      </c>
      <c r="BP34" s="18">
        <v>883.5</v>
      </c>
      <c r="BQ34" s="20">
        <v>643.6</v>
      </c>
      <c r="BR34" s="20">
        <v>14.4</v>
      </c>
      <c r="BS34" s="21">
        <v>0.08</v>
      </c>
      <c r="BT34" s="21">
        <v>1.81</v>
      </c>
      <c r="BU34" s="21">
        <v>1.11</v>
      </c>
      <c r="BV34" s="22">
        <v>2791</v>
      </c>
      <c r="BW34" s="21">
        <v>13.96</v>
      </c>
      <c r="BX34" s="21">
        <v>8.18</v>
      </c>
      <c r="BY34" s="20">
        <v>24.9</v>
      </c>
      <c r="BZ34" s="21">
        <v>0.44</v>
      </c>
      <c r="CA34" s="23">
        <v>0.23</v>
      </c>
      <c r="CB34" s="21">
        <v>0.25</v>
      </c>
      <c r="CC34" s="15">
        <f>CD34/C34*10000</f>
        <v>58.58461538461538</v>
      </c>
      <c r="CD34" s="10">
        <v>11424</v>
      </c>
      <c r="CE34" s="14">
        <f>CF34/C34*10000</f>
        <v>58.29230769230769</v>
      </c>
      <c r="CF34" s="10">
        <v>11367</v>
      </c>
      <c r="CG34" s="14">
        <f>CH34/C34*10000</f>
        <v>56.06666666666667</v>
      </c>
      <c r="CH34" s="10">
        <v>10933</v>
      </c>
      <c r="CI34" s="14">
        <f>CJ34/C34*10000</f>
        <v>14.584615384615384</v>
      </c>
      <c r="CJ34" s="10">
        <v>2844</v>
      </c>
      <c r="CK34" s="14">
        <f>CL34/C34*10000</f>
        <v>19.887179487179488</v>
      </c>
      <c r="CL34" s="10">
        <v>3878</v>
      </c>
      <c r="CM34" s="14">
        <f>CN34/C34*10000</f>
        <v>21.471794871794874</v>
      </c>
      <c r="CN34" s="10">
        <v>4187</v>
      </c>
      <c r="CO34" s="10">
        <v>47.4</v>
      </c>
      <c r="CP34" s="10">
        <v>60.4</v>
      </c>
      <c r="CQ34" s="10">
        <v>0.77</v>
      </c>
      <c r="CR34" s="10">
        <v>48.1</v>
      </c>
      <c r="CS34" s="10">
        <v>974</v>
      </c>
      <c r="CT34" s="10">
        <v>1022</v>
      </c>
      <c r="CU34" s="10">
        <v>113.4</v>
      </c>
      <c r="CV34" s="10">
        <v>47.4</v>
      </c>
      <c r="CW34" s="10">
        <v>64232</v>
      </c>
      <c r="CX34" s="10">
        <v>1</v>
      </c>
      <c r="CY34" s="10">
        <v>1</v>
      </c>
      <c r="DA34" s="10">
        <v>4</v>
      </c>
      <c r="DI34" s="10">
        <v>12</v>
      </c>
      <c r="DL34" s="10">
        <v>18</v>
      </c>
      <c r="DM34" s="10">
        <v>0.28</v>
      </c>
      <c r="DN34" s="10">
        <v>0.77</v>
      </c>
      <c r="DO34" s="10">
        <v>11552</v>
      </c>
      <c r="DP34" s="10">
        <v>78.5</v>
      </c>
      <c r="DQ34" s="10">
        <v>71.7</v>
      </c>
      <c r="DR34" s="10">
        <v>14.19</v>
      </c>
      <c r="DS34" s="10">
        <v>8.8</v>
      </c>
      <c r="DT34" s="10">
        <v>241</v>
      </c>
      <c r="DU34" s="10">
        <v>31</v>
      </c>
      <c r="DV34" s="10">
        <v>1.53</v>
      </c>
      <c r="DW34" s="10">
        <v>274.4</v>
      </c>
      <c r="DX34" s="10">
        <v>21.7</v>
      </c>
      <c r="DY34" s="10">
        <v>2791</v>
      </c>
      <c r="DZ34" s="10">
        <v>0.8</v>
      </c>
      <c r="EA34" s="10">
        <v>29.9</v>
      </c>
      <c r="EB34" s="10">
        <v>513.2</v>
      </c>
      <c r="EC34" s="32">
        <v>70.2</v>
      </c>
      <c r="ED34" s="32">
        <v>25</v>
      </c>
      <c r="EE34" s="32">
        <v>275.2</v>
      </c>
      <c r="EF34" s="32">
        <v>87.8</v>
      </c>
      <c r="EG34" s="32">
        <v>5922</v>
      </c>
      <c r="EH34" s="32">
        <v>57.7</v>
      </c>
      <c r="EI34" s="32">
        <v>61</v>
      </c>
      <c r="EJ34" s="32">
        <v>777962</v>
      </c>
      <c r="EK34" s="10">
        <v>1234</v>
      </c>
      <c r="EL34" s="32">
        <v>4351</v>
      </c>
      <c r="EM34" s="32">
        <v>2721</v>
      </c>
      <c r="EN34" s="33">
        <v>170</v>
      </c>
      <c r="EO34" s="16">
        <v>1952</v>
      </c>
      <c r="EP34" s="33">
        <v>4.6</v>
      </c>
      <c r="EQ34" s="8">
        <v>10468</v>
      </c>
      <c r="ER34" s="33">
        <f t="shared" si="3"/>
        <v>13.975967957276369</v>
      </c>
      <c r="ES34" s="33">
        <v>15.9</v>
      </c>
      <c r="ET34" s="33">
        <v>28.6</v>
      </c>
      <c r="EU34" s="33">
        <v>20.5</v>
      </c>
      <c r="EV34" s="8">
        <v>43423</v>
      </c>
      <c r="EW34" s="34">
        <v>4.6</v>
      </c>
      <c r="EX34" s="34">
        <v>6.5</v>
      </c>
      <c r="EY34" s="8">
        <v>4090</v>
      </c>
      <c r="EZ34" s="35">
        <v>2.060023975339651</v>
      </c>
      <c r="FA34" s="36">
        <v>6.56</v>
      </c>
      <c r="FB34" s="37">
        <v>22.7</v>
      </c>
      <c r="FC34" s="38">
        <v>31.71</v>
      </c>
      <c r="FD34" s="35">
        <v>16.6</v>
      </c>
      <c r="FE34" s="38">
        <v>14.9</v>
      </c>
      <c r="FF34" s="38">
        <v>2649</v>
      </c>
      <c r="FG34" s="38">
        <v>33.1</v>
      </c>
      <c r="FH34" s="38">
        <v>14.7</v>
      </c>
      <c r="FI34" s="35">
        <v>14.59</v>
      </c>
      <c r="FJ34" s="39">
        <v>50.1</v>
      </c>
      <c r="FK34" s="10">
        <v>1.3</v>
      </c>
      <c r="FL34" s="10">
        <v>2</v>
      </c>
      <c r="FM34" s="10">
        <v>3</v>
      </c>
      <c r="FN34" s="10">
        <v>4.3</v>
      </c>
      <c r="FO34" s="10">
        <v>19.5</v>
      </c>
      <c r="FP34" s="10">
        <v>7.4</v>
      </c>
      <c r="FQ34" s="10">
        <v>-3.6</v>
      </c>
    </row>
    <row r="35" spans="1:173" ht="13.5">
      <c r="A35" s="1" t="s">
        <v>72</v>
      </c>
      <c r="B35" s="46">
        <v>2878</v>
      </c>
      <c r="C35" s="8">
        <v>2880000</v>
      </c>
      <c r="D35" s="43">
        <v>2879</v>
      </c>
      <c r="E35" s="17">
        <v>1392.461</v>
      </c>
      <c r="F35" s="17">
        <v>1486.488</v>
      </c>
      <c r="G35" s="44">
        <v>-0.1</v>
      </c>
      <c r="H35" s="45">
        <v>340</v>
      </c>
      <c r="I35" s="9">
        <v>276</v>
      </c>
      <c r="J35" s="9">
        <v>9</v>
      </c>
      <c r="K35" s="9">
        <v>26.5</v>
      </c>
      <c r="L35" s="9">
        <v>57.460663195110534</v>
      </c>
      <c r="M35" s="9">
        <v>48.23070829168484</v>
      </c>
      <c r="N35" s="9">
        <v>48.469933721636814</v>
      </c>
      <c r="O35" s="9">
        <v>54.675871949767284</v>
      </c>
      <c r="P35" s="9">
        <v>52.426847594583414</v>
      </c>
      <c r="Q35" s="9">
        <v>47.28502807768928</v>
      </c>
      <c r="R35" s="9">
        <v>1</v>
      </c>
      <c r="S35" s="9">
        <v>4</v>
      </c>
      <c r="T35" s="9">
        <v>15</v>
      </c>
      <c r="U35" s="10">
        <v>162.7</v>
      </c>
      <c r="V35" s="11">
        <v>16020</v>
      </c>
      <c r="W35" s="11">
        <v>15885</v>
      </c>
      <c r="X35" s="10">
        <v>63.4</v>
      </c>
      <c r="Y35" s="10">
        <v>61.1</v>
      </c>
      <c r="Z35" s="10">
        <v>49.8</v>
      </c>
      <c r="AA35" s="10">
        <v>54.5</v>
      </c>
      <c r="AB35" s="10">
        <v>26.2</v>
      </c>
      <c r="AC35" s="10">
        <v>25.2</v>
      </c>
      <c r="AD35" s="10">
        <v>577</v>
      </c>
      <c r="AE35" s="11">
        <v>23604</v>
      </c>
      <c r="AF35" s="10">
        <v>441</v>
      </c>
      <c r="AG35" s="11">
        <v>17055</v>
      </c>
      <c r="AH35" s="10">
        <v>139</v>
      </c>
      <c r="AI35" s="10">
        <v>525</v>
      </c>
      <c r="AJ35" s="10">
        <v>248</v>
      </c>
      <c r="AK35" s="11">
        <v>6097</v>
      </c>
      <c r="AL35" s="10">
        <v>47.1</v>
      </c>
      <c r="AM35" s="12">
        <v>49.8</v>
      </c>
      <c r="AN35" s="5">
        <v>68.8</v>
      </c>
      <c r="AO35" s="5">
        <v>2540</v>
      </c>
      <c r="AP35" s="5">
        <v>292</v>
      </c>
      <c r="AQ35" s="6">
        <f t="shared" si="0"/>
        <v>8.698630136986301</v>
      </c>
      <c r="AR35" s="5">
        <v>642</v>
      </c>
      <c r="AS35" s="5">
        <v>4</v>
      </c>
      <c r="AT35" s="5">
        <v>452</v>
      </c>
      <c r="AU35" s="13">
        <f t="shared" si="1"/>
        <v>5.619469026548672</v>
      </c>
      <c r="AV35" s="14">
        <f t="shared" si="2"/>
        <v>6.827956989247312</v>
      </c>
      <c r="AW35" s="5">
        <v>2540</v>
      </c>
      <c r="AX35" s="10">
        <v>372</v>
      </c>
      <c r="AY35" s="15">
        <v>83</v>
      </c>
      <c r="AZ35" s="16">
        <v>10</v>
      </c>
      <c r="BA35" s="16">
        <v>1519</v>
      </c>
      <c r="BB35" s="17">
        <v>5235</v>
      </c>
      <c r="BC35" s="18">
        <v>384.7</v>
      </c>
      <c r="BD35" s="18">
        <v>83.8</v>
      </c>
      <c r="BE35" s="18">
        <v>574.1</v>
      </c>
      <c r="BF35" s="18">
        <v>168.9</v>
      </c>
      <c r="BG35" s="19">
        <v>9.46</v>
      </c>
      <c r="BH35" s="18">
        <v>94.2</v>
      </c>
      <c r="BI35" s="18">
        <v>34.7</v>
      </c>
      <c r="BJ35" s="18">
        <v>60.3</v>
      </c>
      <c r="BK35" s="18">
        <v>38.5</v>
      </c>
      <c r="BL35" s="18">
        <v>60</v>
      </c>
      <c r="BM35" s="18">
        <v>20.1</v>
      </c>
      <c r="BN35" s="18">
        <v>14.2</v>
      </c>
      <c r="BO35" s="18">
        <v>62.8</v>
      </c>
      <c r="BP35" s="18">
        <v>1276.2</v>
      </c>
      <c r="BQ35" s="20">
        <v>802.8</v>
      </c>
      <c r="BR35" s="20">
        <v>14.2</v>
      </c>
      <c r="BS35" s="21">
        <v>0.11</v>
      </c>
      <c r="BT35" s="21">
        <v>1.99</v>
      </c>
      <c r="BU35" s="21">
        <v>1.12</v>
      </c>
      <c r="BV35" s="22">
        <v>2904</v>
      </c>
      <c r="BW35" s="21">
        <v>14</v>
      </c>
      <c r="BX35" s="21">
        <v>8.26</v>
      </c>
      <c r="BY35" s="20">
        <v>38.4</v>
      </c>
      <c r="BZ35" s="21">
        <v>0.43</v>
      </c>
      <c r="CA35" s="23">
        <v>0.31</v>
      </c>
      <c r="CB35" s="21">
        <v>0.32</v>
      </c>
      <c r="CC35" s="15">
        <f>CD35/C35*10000</f>
        <v>61.22569444444444</v>
      </c>
      <c r="CD35" s="10">
        <v>17633</v>
      </c>
      <c r="CE35" s="14">
        <f>CF35/C35*10000</f>
        <v>60.65972222222223</v>
      </c>
      <c r="CF35" s="10">
        <v>17470</v>
      </c>
      <c r="CG35" s="14">
        <f>CH35/C35*10000</f>
        <v>57.44097222222222</v>
      </c>
      <c r="CH35" s="10">
        <v>16543</v>
      </c>
      <c r="CI35" s="14">
        <f>CJ35/C35*10000</f>
        <v>15.194444444444443</v>
      </c>
      <c r="CJ35" s="10">
        <v>4376</v>
      </c>
      <c r="CK35" s="14">
        <f>CL35/C35*10000</f>
        <v>19.8125</v>
      </c>
      <c r="CL35" s="10">
        <v>5706</v>
      </c>
      <c r="CM35" s="14">
        <f>CN35/C35*10000</f>
        <v>21.57638888888889</v>
      </c>
      <c r="CN35" s="10">
        <v>6214</v>
      </c>
      <c r="CO35" s="10">
        <v>51.9</v>
      </c>
      <c r="CP35" s="10">
        <v>64.7</v>
      </c>
      <c r="CQ35" s="10">
        <v>0.73</v>
      </c>
      <c r="CR35" s="10">
        <v>48.6</v>
      </c>
      <c r="CS35" s="10">
        <v>1017</v>
      </c>
      <c r="CT35" s="10">
        <v>1247</v>
      </c>
      <c r="CU35" s="10">
        <v>78.9</v>
      </c>
      <c r="CV35" s="10">
        <v>51.9</v>
      </c>
      <c r="CW35" s="10">
        <v>87092</v>
      </c>
      <c r="CX35" s="10">
        <v>4</v>
      </c>
      <c r="CY35" s="10">
        <v>1</v>
      </c>
      <c r="DA35" s="10">
        <v>27</v>
      </c>
      <c r="DI35" s="10">
        <v>24</v>
      </c>
      <c r="DL35" s="10">
        <v>56</v>
      </c>
      <c r="DM35" s="10">
        <v>0.64</v>
      </c>
      <c r="DN35" s="10">
        <v>0.73</v>
      </c>
      <c r="DO35" s="10">
        <v>15461</v>
      </c>
      <c r="DP35" s="10">
        <v>73.2</v>
      </c>
      <c r="DQ35" s="10">
        <v>69</v>
      </c>
      <c r="DR35" s="10">
        <v>13.77</v>
      </c>
      <c r="DS35" s="10">
        <v>8.2</v>
      </c>
      <c r="DT35" s="10">
        <v>223.1</v>
      </c>
      <c r="DU35" s="10">
        <v>34.7</v>
      </c>
      <c r="DV35" s="10">
        <v>2.26</v>
      </c>
      <c r="DW35" s="10">
        <v>339.5</v>
      </c>
      <c r="DX35" s="10">
        <v>20.1</v>
      </c>
      <c r="DY35" s="10">
        <v>2904</v>
      </c>
      <c r="DZ35" s="10">
        <v>1.1</v>
      </c>
      <c r="EA35" s="10">
        <v>30.1</v>
      </c>
      <c r="EB35" s="10">
        <v>445.6</v>
      </c>
      <c r="EC35" s="32">
        <v>72.4</v>
      </c>
      <c r="ED35" s="32">
        <v>36</v>
      </c>
      <c r="EE35" s="32">
        <v>338.5</v>
      </c>
      <c r="EF35" s="32">
        <v>96.6</v>
      </c>
      <c r="EG35" s="32">
        <v>9507</v>
      </c>
      <c r="EH35" s="32">
        <v>67.9</v>
      </c>
      <c r="EI35" s="32">
        <v>65.4</v>
      </c>
      <c r="EJ35" s="32">
        <v>1076672</v>
      </c>
      <c r="EK35" s="10">
        <v>1870</v>
      </c>
      <c r="EL35" s="32">
        <v>6060</v>
      </c>
      <c r="EM35" s="32">
        <v>2804</v>
      </c>
      <c r="EN35" s="33">
        <v>329</v>
      </c>
      <c r="EO35" s="16">
        <v>2878</v>
      </c>
      <c r="EP35" s="33">
        <v>4.8</v>
      </c>
      <c r="EQ35" s="8">
        <v>15002</v>
      </c>
      <c r="ER35" s="33">
        <f t="shared" si="3"/>
        <v>7.685450819672131</v>
      </c>
      <c r="ES35" s="33">
        <v>14.1</v>
      </c>
      <c r="ET35" s="33">
        <v>28.9</v>
      </c>
      <c r="EU35" s="33">
        <v>22.8</v>
      </c>
      <c r="EV35" s="8">
        <v>53512</v>
      </c>
      <c r="EW35" s="34">
        <v>4.8</v>
      </c>
      <c r="EX35" s="34">
        <v>6.3</v>
      </c>
      <c r="EY35" s="8">
        <v>6347</v>
      </c>
      <c r="EZ35" s="35">
        <v>2.120821980698025</v>
      </c>
      <c r="FA35" s="36">
        <v>4.52</v>
      </c>
      <c r="FB35" s="37">
        <v>24</v>
      </c>
      <c r="FC35" s="38">
        <v>29.25</v>
      </c>
      <c r="FD35" s="35">
        <v>16.5</v>
      </c>
      <c r="FE35" s="38">
        <v>14.6</v>
      </c>
      <c r="FF35" s="38">
        <v>2961</v>
      </c>
      <c r="FG35" s="38">
        <v>32.47</v>
      </c>
      <c r="FH35" s="38">
        <v>15.06</v>
      </c>
      <c r="FI35" s="35">
        <v>13.87</v>
      </c>
      <c r="FJ35" s="39">
        <v>47.6</v>
      </c>
      <c r="FK35" s="10">
        <v>1.23</v>
      </c>
      <c r="FL35" s="10">
        <v>2</v>
      </c>
      <c r="FM35" s="10">
        <v>3.1</v>
      </c>
      <c r="FN35" s="10">
        <v>4.3</v>
      </c>
      <c r="FO35" s="10">
        <v>21.2</v>
      </c>
      <c r="FP35" s="10">
        <v>8.5</v>
      </c>
      <c r="FQ35" s="10">
        <v>0.5</v>
      </c>
    </row>
    <row r="36" spans="1:173" ht="13.5">
      <c r="A36" s="1" t="s">
        <v>73</v>
      </c>
      <c r="B36" s="46">
        <v>1504</v>
      </c>
      <c r="C36" s="8">
        <v>1510000</v>
      </c>
      <c r="D36" s="43">
        <v>1528</v>
      </c>
      <c r="E36" s="17">
        <v>722.679</v>
      </c>
      <c r="F36" s="17">
        <v>805.428</v>
      </c>
      <c r="G36" s="44">
        <v>-1.8</v>
      </c>
      <c r="H36" s="45">
        <v>250</v>
      </c>
      <c r="I36" s="9">
        <v>157</v>
      </c>
      <c r="J36" s="9">
        <v>7</v>
      </c>
      <c r="K36" s="9">
        <v>24.1</v>
      </c>
      <c r="L36" s="9">
        <v>55.2751642120553</v>
      </c>
      <c r="M36" s="9">
        <v>56.11047721037073</v>
      </c>
      <c r="N36" s="9">
        <v>54.86083178337638</v>
      </c>
      <c r="O36" s="9">
        <v>43.57853792653788</v>
      </c>
      <c r="P36" s="9">
        <v>48.59926917359616</v>
      </c>
      <c r="Q36" s="9">
        <v>34.79527143671661</v>
      </c>
      <c r="R36" s="9">
        <v>1</v>
      </c>
      <c r="S36" s="9">
        <v>2</v>
      </c>
      <c r="T36" s="9">
        <v>5</v>
      </c>
      <c r="U36" s="10">
        <v>164</v>
      </c>
      <c r="V36" s="11">
        <v>8647</v>
      </c>
      <c r="W36" s="11">
        <v>8755</v>
      </c>
      <c r="X36" s="10">
        <v>49.8</v>
      </c>
      <c r="Y36" s="10">
        <v>51.6</v>
      </c>
      <c r="Z36" s="10">
        <v>38.6</v>
      </c>
      <c r="AA36" s="10">
        <v>46</v>
      </c>
      <c r="AB36" s="10">
        <v>27.3</v>
      </c>
      <c r="AC36" s="10">
        <v>26.8</v>
      </c>
      <c r="AD36" s="10">
        <v>489</v>
      </c>
      <c r="AE36" s="11">
        <v>15613</v>
      </c>
      <c r="AF36" s="10">
        <v>550</v>
      </c>
      <c r="AG36" s="11">
        <v>23020</v>
      </c>
      <c r="AH36" s="10">
        <v>96</v>
      </c>
      <c r="AI36" s="11">
        <v>1700</v>
      </c>
      <c r="AJ36" s="10">
        <v>273</v>
      </c>
      <c r="AK36" s="11">
        <v>5690</v>
      </c>
      <c r="AL36" s="10">
        <v>47.7</v>
      </c>
      <c r="AM36" s="12">
        <v>38.6</v>
      </c>
      <c r="AN36" s="5">
        <v>66.4</v>
      </c>
      <c r="AO36" s="5">
        <v>1347</v>
      </c>
      <c r="AP36" s="5">
        <v>128</v>
      </c>
      <c r="AQ36" s="6">
        <f t="shared" si="0"/>
        <v>10.5234375</v>
      </c>
      <c r="AR36" s="5">
        <v>330</v>
      </c>
      <c r="AS36" s="5">
        <v>4.1</v>
      </c>
      <c r="AT36" s="5">
        <v>190</v>
      </c>
      <c r="AU36" s="13">
        <f t="shared" si="1"/>
        <v>7.089473684210526</v>
      </c>
      <c r="AV36" s="14">
        <f t="shared" si="2"/>
        <v>6.635467980295567</v>
      </c>
      <c r="AW36" s="5">
        <v>1347</v>
      </c>
      <c r="AX36" s="10">
        <v>203</v>
      </c>
      <c r="AY36" s="15">
        <v>78.5</v>
      </c>
      <c r="AZ36" s="16">
        <v>7</v>
      </c>
      <c r="BA36" s="16">
        <v>1258</v>
      </c>
      <c r="BB36" s="17">
        <v>2787</v>
      </c>
      <c r="BC36" s="18">
        <v>510.6</v>
      </c>
      <c r="BD36" s="18">
        <v>104.8</v>
      </c>
      <c r="BE36" s="18">
        <v>565.8</v>
      </c>
      <c r="BF36" s="18">
        <v>177.9</v>
      </c>
      <c r="BG36" s="19">
        <v>9.7</v>
      </c>
      <c r="BH36" s="18">
        <v>95.1</v>
      </c>
      <c r="BI36" s="18">
        <v>24.6</v>
      </c>
      <c r="BJ36" s="18">
        <v>70</v>
      </c>
      <c r="BK36" s="18">
        <v>33.6</v>
      </c>
      <c r="BL36" s="18">
        <v>65.2</v>
      </c>
      <c r="BM36" s="18">
        <v>24</v>
      </c>
      <c r="BN36" s="18">
        <v>13.3</v>
      </c>
      <c r="BO36" s="18">
        <v>47.5</v>
      </c>
      <c r="BP36" s="18">
        <v>864.1</v>
      </c>
      <c r="BQ36" s="20">
        <v>829.2</v>
      </c>
      <c r="BR36" s="20">
        <v>13.3</v>
      </c>
      <c r="BS36" s="21">
        <v>-0.17</v>
      </c>
      <c r="BT36" s="21">
        <v>1.95</v>
      </c>
      <c r="BU36" s="21">
        <v>0.94</v>
      </c>
      <c r="BV36" s="22">
        <v>2801</v>
      </c>
      <c r="BW36" s="21">
        <v>14.61</v>
      </c>
      <c r="BX36" s="21">
        <v>7.59</v>
      </c>
      <c r="BY36" s="20">
        <v>23.8</v>
      </c>
      <c r="BZ36" s="21">
        <v>0.41</v>
      </c>
      <c r="CA36" s="23">
        <v>0.29</v>
      </c>
      <c r="CB36" s="21">
        <v>0.27</v>
      </c>
      <c r="CC36" s="15">
        <f>CD36/C36*10000</f>
        <v>54.01986754966888</v>
      </c>
      <c r="CD36" s="10">
        <v>8157</v>
      </c>
      <c r="CE36" s="14">
        <f>CF36/C36*10000</f>
        <v>54.62913907284768</v>
      </c>
      <c r="CF36" s="10">
        <v>8249</v>
      </c>
      <c r="CG36" s="14">
        <f>CH36/C36*10000</f>
        <v>49.688741721854306</v>
      </c>
      <c r="CH36" s="10">
        <v>7503</v>
      </c>
      <c r="CI36" s="14">
        <f>CJ36/C36*10000</f>
        <v>15.503311258278146</v>
      </c>
      <c r="CJ36" s="10">
        <v>2341</v>
      </c>
      <c r="CK36" s="14">
        <f>CL36/C36*10000</f>
        <v>19.860927152317878</v>
      </c>
      <c r="CL36" s="10">
        <v>2999</v>
      </c>
      <c r="CM36" s="14">
        <f>CN36/C36*10000</f>
        <v>21.94701986754967</v>
      </c>
      <c r="CN36" s="10">
        <v>3314</v>
      </c>
      <c r="CO36" s="10">
        <v>39.1</v>
      </c>
      <c r="CP36" s="10">
        <v>62.6</v>
      </c>
      <c r="CQ36" s="10">
        <v>0.6</v>
      </c>
      <c r="CR36" s="10">
        <v>47.4</v>
      </c>
      <c r="CS36" s="10">
        <v>1068</v>
      </c>
      <c r="CT36" s="10">
        <v>1180</v>
      </c>
      <c r="CU36" s="10">
        <v>115.3</v>
      </c>
      <c r="CV36" s="10">
        <v>39.1</v>
      </c>
      <c r="CW36" s="10">
        <v>44864</v>
      </c>
      <c r="DA36" s="10">
        <v>20</v>
      </c>
      <c r="DI36" s="10">
        <v>21</v>
      </c>
      <c r="DL36" s="10">
        <v>41</v>
      </c>
      <c r="DM36" s="10">
        <v>0.91</v>
      </c>
      <c r="DN36" s="10">
        <v>0.6</v>
      </c>
      <c r="DO36" s="10">
        <v>12000</v>
      </c>
      <c r="DP36" s="10">
        <v>78.3</v>
      </c>
      <c r="DQ36" s="10">
        <v>74.6</v>
      </c>
      <c r="DR36" s="10">
        <v>13.02</v>
      </c>
      <c r="DS36" s="10">
        <v>8.1</v>
      </c>
      <c r="DT36" s="10">
        <v>215.4</v>
      </c>
      <c r="DU36" s="10">
        <v>43.8</v>
      </c>
      <c r="DV36" s="10">
        <v>1.18</v>
      </c>
      <c r="DW36" s="10">
        <v>247.4</v>
      </c>
      <c r="DX36" s="10">
        <v>24</v>
      </c>
      <c r="DY36" s="10">
        <v>2801</v>
      </c>
      <c r="DZ36" s="10">
        <v>-1.7</v>
      </c>
      <c r="EA36" s="10">
        <v>34</v>
      </c>
      <c r="EB36" s="10">
        <v>490.6</v>
      </c>
      <c r="EC36" s="32">
        <v>67.4</v>
      </c>
      <c r="ED36" s="32">
        <v>19</v>
      </c>
      <c r="EE36" s="32">
        <v>247.5</v>
      </c>
      <c r="EF36" s="32">
        <v>86.7</v>
      </c>
      <c r="EG36" s="32">
        <v>6581</v>
      </c>
      <c r="EH36" s="32">
        <v>53.6</v>
      </c>
      <c r="EI36" s="32">
        <v>65.2</v>
      </c>
      <c r="EJ36" s="32">
        <v>792636</v>
      </c>
      <c r="EK36" s="10">
        <v>930</v>
      </c>
      <c r="EL36" s="32">
        <v>4000</v>
      </c>
      <c r="EM36" s="32">
        <v>2811</v>
      </c>
      <c r="EN36" s="33">
        <v>148</v>
      </c>
      <c r="EO36" s="16">
        <v>1504</v>
      </c>
      <c r="EP36" s="33">
        <v>4.4</v>
      </c>
      <c r="EQ36" s="8">
        <v>8120</v>
      </c>
      <c r="ER36" s="33">
        <f t="shared" si="3"/>
        <v>2.8214037526059763</v>
      </c>
      <c r="ES36" s="33">
        <v>15.2</v>
      </c>
      <c r="ET36" s="33">
        <v>28.5</v>
      </c>
      <c r="EU36" s="33">
        <v>27.5</v>
      </c>
      <c r="EV36" s="8">
        <v>23600</v>
      </c>
      <c r="EW36" s="34">
        <v>4.4</v>
      </c>
      <c r="EX36" s="34">
        <v>6</v>
      </c>
      <c r="EY36" s="8">
        <v>3262</v>
      </c>
      <c r="EZ36" s="35">
        <v>1.9435361748507383</v>
      </c>
      <c r="FA36" s="36">
        <v>3.6</v>
      </c>
      <c r="FB36" s="37">
        <v>25</v>
      </c>
      <c r="FC36" s="38">
        <v>29.23</v>
      </c>
      <c r="FD36" s="35">
        <v>15.9</v>
      </c>
      <c r="FE36" s="38">
        <v>16.7</v>
      </c>
      <c r="FF36" s="38">
        <v>2844</v>
      </c>
      <c r="FG36" s="38">
        <v>27.67</v>
      </c>
      <c r="FH36" s="38">
        <v>12.85</v>
      </c>
      <c r="FI36" s="35">
        <v>13.49</v>
      </c>
      <c r="FJ36" s="39">
        <v>52.6</v>
      </c>
      <c r="FK36" s="10">
        <v>1.4</v>
      </c>
      <c r="FL36" s="10">
        <v>1.98</v>
      </c>
      <c r="FM36" s="10">
        <v>3.3</v>
      </c>
      <c r="FN36" s="10">
        <v>4.1</v>
      </c>
      <c r="FO36" s="10">
        <v>26.2</v>
      </c>
      <c r="FP36" s="10">
        <v>6.4</v>
      </c>
      <c r="FQ36" s="10">
        <v>1.4</v>
      </c>
    </row>
    <row r="37" spans="1:173" ht="13.5">
      <c r="A37" s="1" t="s">
        <v>74</v>
      </c>
      <c r="B37" s="46">
        <v>813</v>
      </c>
      <c r="C37" s="8">
        <v>820000</v>
      </c>
      <c r="D37" s="43">
        <v>824</v>
      </c>
      <c r="E37" s="17">
        <v>391.724</v>
      </c>
      <c r="F37" s="17">
        <v>432.273</v>
      </c>
      <c r="G37" s="44">
        <v>-1</v>
      </c>
      <c r="H37" s="45">
        <v>199</v>
      </c>
      <c r="I37" s="9">
        <v>132</v>
      </c>
      <c r="J37" s="9">
        <v>8.5</v>
      </c>
      <c r="K37" s="9">
        <v>24.3</v>
      </c>
      <c r="L37" s="9">
        <v>41.721236308370706</v>
      </c>
      <c r="M37" s="9">
        <v>54.15577631323057</v>
      </c>
      <c r="N37" s="9">
        <v>58.43890739723057</v>
      </c>
      <c r="O37" s="9">
        <v>47.77032566893676</v>
      </c>
      <c r="P37" s="9">
        <v>40.94411233162165</v>
      </c>
      <c r="Q37" s="9">
        <v>54.362556840907125</v>
      </c>
      <c r="R37" s="9">
        <v>2</v>
      </c>
      <c r="S37" s="9">
        <v>0</v>
      </c>
      <c r="T37" s="9">
        <v>2</v>
      </c>
      <c r="U37" s="10">
        <v>161.6</v>
      </c>
      <c r="V37" s="11">
        <v>4680</v>
      </c>
      <c r="W37" s="11">
        <v>4655</v>
      </c>
      <c r="X37" s="10">
        <v>51.3</v>
      </c>
      <c r="Y37" s="10">
        <v>55.7</v>
      </c>
      <c r="Z37" s="10">
        <v>44.2</v>
      </c>
      <c r="AA37" s="10">
        <v>51.1</v>
      </c>
      <c r="AB37" s="10">
        <v>23</v>
      </c>
      <c r="AC37" s="10">
        <v>23.2</v>
      </c>
      <c r="AD37" s="10">
        <v>558</v>
      </c>
      <c r="AE37" s="11">
        <v>14363</v>
      </c>
      <c r="AF37" s="10">
        <v>244</v>
      </c>
      <c r="AG37" s="11">
        <v>8649</v>
      </c>
      <c r="AH37" s="10">
        <v>128</v>
      </c>
      <c r="AI37" s="11">
        <v>1343</v>
      </c>
      <c r="AJ37" s="10">
        <v>141</v>
      </c>
      <c r="AK37" s="11">
        <v>2986</v>
      </c>
      <c r="AL37" s="10">
        <v>50.2</v>
      </c>
      <c r="AM37" s="12">
        <v>44.2</v>
      </c>
      <c r="AN37" s="5">
        <v>63</v>
      </c>
      <c r="AO37" s="5">
        <v>726</v>
      </c>
      <c r="AP37" s="5">
        <v>55</v>
      </c>
      <c r="AQ37" s="6">
        <f t="shared" si="0"/>
        <v>13.2</v>
      </c>
      <c r="AR37" s="5">
        <v>106</v>
      </c>
      <c r="AS37" s="5">
        <v>6.8</v>
      </c>
      <c r="AT37" s="5">
        <v>88</v>
      </c>
      <c r="AU37" s="13">
        <f t="shared" si="1"/>
        <v>8.25</v>
      </c>
      <c r="AV37" s="14">
        <f t="shared" si="2"/>
        <v>7.5625</v>
      </c>
      <c r="AW37" s="5">
        <v>726</v>
      </c>
      <c r="AX37" s="10">
        <v>96</v>
      </c>
      <c r="AY37" s="15">
        <v>84.5</v>
      </c>
      <c r="AZ37" s="16">
        <v>2</v>
      </c>
      <c r="BA37" s="16">
        <v>585</v>
      </c>
      <c r="BB37" s="17">
        <v>1348</v>
      </c>
      <c r="BC37" s="18">
        <v>487.8</v>
      </c>
      <c r="BD37" s="18">
        <v>62.2</v>
      </c>
      <c r="BE37" s="18">
        <v>607.7</v>
      </c>
      <c r="BF37" s="18">
        <v>417.1</v>
      </c>
      <c r="BG37" s="19">
        <v>12.02</v>
      </c>
      <c r="BH37" s="18">
        <v>95.3</v>
      </c>
      <c r="BI37" s="18">
        <v>21.9</v>
      </c>
      <c r="BJ37" s="18">
        <v>72.2</v>
      </c>
      <c r="BK37" s="18">
        <v>29.3</v>
      </c>
      <c r="BL37" s="18">
        <v>70.1</v>
      </c>
      <c r="BM37" s="18">
        <v>23.5</v>
      </c>
      <c r="BN37" s="18">
        <v>13.4</v>
      </c>
      <c r="BO37" s="18">
        <v>31.6</v>
      </c>
      <c r="BP37" s="18">
        <v>799.7</v>
      </c>
      <c r="BQ37" s="20">
        <v>332.1</v>
      </c>
      <c r="BR37" s="20">
        <v>13.4</v>
      </c>
      <c r="BS37" s="21">
        <v>-0.12</v>
      </c>
      <c r="BT37" s="21">
        <v>1.5</v>
      </c>
      <c r="BU37" s="21">
        <v>0.46</v>
      </c>
      <c r="BV37" s="22">
        <v>2659</v>
      </c>
      <c r="BW37" s="21">
        <v>11.78</v>
      </c>
      <c r="BX37" s="21">
        <v>6.89</v>
      </c>
      <c r="BY37" s="20">
        <v>29.8</v>
      </c>
      <c r="BZ37" s="21">
        <v>0.64</v>
      </c>
      <c r="CA37" s="23">
        <v>0.31</v>
      </c>
      <c r="CB37" s="21">
        <v>0.34</v>
      </c>
      <c r="CC37" s="15">
        <f>CD37/C37*10000</f>
        <v>53.73170731707317</v>
      </c>
      <c r="CD37" s="10">
        <v>4406</v>
      </c>
      <c r="CE37" s="14">
        <f>CF37/C37*10000</f>
        <v>55.15853658536586</v>
      </c>
      <c r="CF37" s="10">
        <v>4523</v>
      </c>
      <c r="CG37" s="14">
        <f>CH37/C37*10000</f>
        <v>50.30487804878049</v>
      </c>
      <c r="CH37" s="10">
        <v>4125</v>
      </c>
      <c r="CI37" s="14">
        <f>CJ37/C37*10000</f>
        <v>14.146341463414634</v>
      </c>
      <c r="CJ37" s="10">
        <v>1160</v>
      </c>
      <c r="CK37" s="14">
        <f>CL37/C37*10000</f>
        <v>19.48780487804878</v>
      </c>
      <c r="CL37" s="10">
        <v>1598</v>
      </c>
      <c r="CM37" s="14">
        <f>CN37/C37*10000</f>
        <v>20.39024390243902</v>
      </c>
      <c r="CN37" s="10">
        <v>1672</v>
      </c>
      <c r="CO37" s="10">
        <v>47.2</v>
      </c>
      <c r="CP37" s="10">
        <v>59.4</v>
      </c>
      <c r="CQ37" s="10">
        <v>0.49</v>
      </c>
      <c r="CR37" s="10">
        <v>47.1</v>
      </c>
      <c r="CS37" s="10">
        <v>1151</v>
      </c>
      <c r="CT37" s="10">
        <v>1237</v>
      </c>
      <c r="CU37" s="10">
        <v>124.6</v>
      </c>
      <c r="CV37" s="10">
        <v>47.2</v>
      </c>
      <c r="CW37" s="10">
        <v>25567</v>
      </c>
      <c r="DA37" s="10">
        <v>5</v>
      </c>
      <c r="DI37" s="10">
        <v>6</v>
      </c>
      <c r="DL37" s="10">
        <v>11</v>
      </c>
      <c r="DM37" s="10">
        <v>0.43</v>
      </c>
      <c r="DN37" s="10">
        <v>0.49</v>
      </c>
      <c r="DO37" s="10">
        <v>12342</v>
      </c>
      <c r="DP37" s="10">
        <v>92.2</v>
      </c>
      <c r="DQ37" s="10">
        <v>95.8</v>
      </c>
      <c r="DR37" s="10">
        <v>12.44</v>
      </c>
      <c r="DS37" s="10">
        <v>13.8</v>
      </c>
      <c r="DT37" s="10">
        <v>258.7</v>
      </c>
      <c r="DU37" s="10">
        <v>40.2</v>
      </c>
      <c r="DV37" s="10">
        <v>0.64</v>
      </c>
      <c r="DW37" s="10">
        <v>197.1</v>
      </c>
      <c r="DX37" s="10">
        <v>23.5</v>
      </c>
      <c r="DY37" s="10">
        <v>2659</v>
      </c>
      <c r="DZ37" s="10">
        <v>-1.2</v>
      </c>
      <c r="EA37" s="10">
        <v>31.9</v>
      </c>
      <c r="EB37" s="10">
        <v>496.7</v>
      </c>
      <c r="EC37" s="32">
        <v>66.6</v>
      </c>
      <c r="ED37" s="32">
        <v>8</v>
      </c>
      <c r="EE37" s="32">
        <v>198.6</v>
      </c>
      <c r="EF37" s="32">
        <v>80.9</v>
      </c>
      <c r="EG37" s="32">
        <v>4806</v>
      </c>
      <c r="EH37" s="32">
        <v>55.8</v>
      </c>
      <c r="EI37" s="32">
        <v>51.9</v>
      </c>
      <c r="EJ37" s="32">
        <v>597708</v>
      </c>
      <c r="EK37" s="10">
        <v>492</v>
      </c>
      <c r="EL37" s="32">
        <v>2068</v>
      </c>
      <c r="EM37" s="32">
        <v>2700</v>
      </c>
      <c r="EN37" s="33">
        <v>105</v>
      </c>
      <c r="EO37" s="16">
        <v>813</v>
      </c>
      <c r="EP37" s="33">
        <v>4.8</v>
      </c>
      <c r="EQ37" s="8">
        <v>5039</v>
      </c>
      <c r="ER37" s="33">
        <f t="shared" si="3"/>
        <v>3.3503989361702127</v>
      </c>
      <c r="ES37" s="33">
        <v>14.1</v>
      </c>
      <c r="ET37" s="33">
        <v>28.6</v>
      </c>
      <c r="EU37" s="33">
        <v>20.3</v>
      </c>
      <c r="EV37" s="8">
        <v>12369</v>
      </c>
      <c r="EW37" s="34">
        <v>4.8</v>
      </c>
      <c r="EX37" s="34">
        <v>5.6</v>
      </c>
      <c r="EY37" s="8">
        <v>1651</v>
      </c>
      <c r="EZ37" s="35">
        <v>1.5516729792470283</v>
      </c>
      <c r="FA37" s="36">
        <v>7.52</v>
      </c>
      <c r="FB37" s="37">
        <v>17.2</v>
      </c>
      <c r="FC37" s="38">
        <v>32.24</v>
      </c>
      <c r="FD37" s="35">
        <v>16.8</v>
      </c>
      <c r="FE37" s="38">
        <v>18.8</v>
      </c>
      <c r="FF37" s="38">
        <v>2705</v>
      </c>
      <c r="FG37" s="38">
        <v>31.84</v>
      </c>
      <c r="FH37" s="38">
        <v>12.14</v>
      </c>
      <c r="FI37" s="35">
        <v>12.54</v>
      </c>
      <c r="FJ37" s="39">
        <v>42.5</v>
      </c>
      <c r="FK37" s="10">
        <v>1.22</v>
      </c>
      <c r="FL37" s="10">
        <v>1.95</v>
      </c>
      <c r="FM37" s="10">
        <v>4.8</v>
      </c>
      <c r="FN37" s="10">
        <v>4.9</v>
      </c>
      <c r="FO37" s="10">
        <v>19.6</v>
      </c>
      <c r="FP37" s="10">
        <v>4.4</v>
      </c>
      <c r="FQ37" s="10">
        <v>-1</v>
      </c>
    </row>
    <row r="38" spans="1:173" ht="13.5">
      <c r="A38" s="1" t="s">
        <v>75</v>
      </c>
      <c r="B38" s="46">
        <v>1018</v>
      </c>
      <c r="C38" s="8">
        <v>1020000</v>
      </c>
      <c r="D38" s="43">
        <v>1023</v>
      </c>
      <c r="E38" s="17">
        <v>491.71</v>
      </c>
      <c r="F38" s="17">
        <v>531.133</v>
      </c>
      <c r="G38" s="44">
        <v>-0.4</v>
      </c>
      <c r="H38" s="45">
        <v>545</v>
      </c>
      <c r="I38" s="9">
        <v>120</v>
      </c>
      <c r="J38" s="9">
        <v>8.9</v>
      </c>
      <c r="K38" s="9">
        <v>29.6</v>
      </c>
      <c r="L38" s="9">
        <v>44.60967356082966</v>
      </c>
      <c r="M38" s="9">
        <v>44.2489101678808</v>
      </c>
      <c r="N38" s="9">
        <v>52.39961214147668</v>
      </c>
      <c r="O38" s="9">
        <v>47.50379581248365</v>
      </c>
      <c r="P38" s="9">
        <v>47.068237805201264</v>
      </c>
      <c r="Q38" s="9">
        <v>45.411564581543374</v>
      </c>
      <c r="R38" s="9">
        <v>2</v>
      </c>
      <c r="S38" s="9">
        <v>0</v>
      </c>
      <c r="T38" s="9">
        <v>2</v>
      </c>
      <c r="U38" s="10">
        <v>162</v>
      </c>
      <c r="V38" s="11">
        <v>5625</v>
      </c>
      <c r="W38" s="11">
        <v>5691</v>
      </c>
      <c r="X38" s="10">
        <v>58</v>
      </c>
      <c r="Y38" s="10">
        <v>61</v>
      </c>
      <c r="Z38" s="10">
        <v>43.8</v>
      </c>
      <c r="AA38" s="10">
        <v>54</v>
      </c>
      <c r="AB38" s="10">
        <v>26.5</v>
      </c>
      <c r="AC38" s="10">
        <v>23.2</v>
      </c>
      <c r="AD38" s="10">
        <v>328</v>
      </c>
      <c r="AE38" s="11">
        <v>14066</v>
      </c>
      <c r="AF38" s="10">
        <v>264</v>
      </c>
      <c r="AG38" s="11">
        <v>12396</v>
      </c>
      <c r="AH38" s="10">
        <v>74</v>
      </c>
      <c r="AI38" s="11">
        <v>1010</v>
      </c>
      <c r="AJ38" s="10">
        <v>146</v>
      </c>
      <c r="AK38" s="11">
        <v>3448</v>
      </c>
      <c r="AL38" s="10">
        <v>44.2</v>
      </c>
      <c r="AM38" s="12">
        <v>43.8</v>
      </c>
      <c r="AN38" s="5">
        <v>65.1</v>
      </c>
      <c r="AO38" s="5">
        <v>904</v>
      </c>
      <c r="AP38" s="5">
        <v>70</v>
      </c>
      <c r="AQ38" s="6">
        <f t="shared" si="0"/>
        <v>12.914285714285715</v>
      </c>
      <c r="AR38" s="5">
        <v>174</v>
      </c>
      <c r="AS38" s="5">
        <v>5.2</v>
      </c>
      <c r="AT38" s="5">
        <v>111</v>
      </c>
      <c r="AU38" s="13">
        <f t="shared" si="1"/>
        <v>8.144144144144144</v>
      </c>
      <c r="AV38" s="14">
        <f t="shared" si="2"/>
        <v>7.409836065573771</v>
      </c>
      <c r="AW38" s="5">
        <v>904</v>
      </c>
      <c r="AX38" s="10">
        <v>122</v>
      </c>
      <c r="AY38" s="15">
        <v>82.8</v>
      </c>
      <c r="AZ38" s="16">
        <v>2</v>
      </c>
      <c r="BA38" s="16">
        <v>709</v>
      </c>
      <c r="BB38" s="17">
        <v>1830</v>
      </c>
      <c r="BC38" s="18">
        <v>440.9</v>
      </c>
      <c r="BD38" s="18">
        <v>50.9</v>
      </c>
      <c r="BE38" s="18">
        <v>598.5</v>
      </c>
      <c r="BF38" s="18">
        <v>218.5</v>
      </c>
      <c r="BG38" s="19">
        <v>8.88</v>
      </c>
      <c r="BH38" s="18">
        <v>95.7</v>
      </c>
      <c r="BI38" s="18">
        <v>23.4</v>
      </c>
      <c r="BJ38" s="18">
        <v>71.4</v>
      </c>
      <c r="BK38" s="18">
        <v>29.6</v>
      </c>
      <c r="BL38" s="18">
        <v>69</v>
      </c>
      <c r="BM38" s="18">
        <v>22.4</v>
      </c>
      <c r="BN38" s="18">
        <v>13.9</v>
      </c>
      <c r="BO38" s="18">
        <v>32.8</v>
      </c>
      <c r="BP38" s="18">
        <v>1028.4</v>
      </c>
      <c r="BQ38" s="20">
        <v>480.4</v>
      </c>
      <c r="BR38" s="20">
        <v>13.9</v>
      </c>
      <c r="BS38" s="21">
        <v>0</v>
      </c>
      <c r="BT38" s="21">
        <v>2.16</v>
      </c>
      <c r="BU38" s="21">
        <v>0.91</v>
      </c>
      <c r="BV38" s="22">
        <v>2746</v>
      </c>
      <c r="BW38" s="21">
        <v>11.82</v>
      </c>
      <c r="BX38" s="21">
        <v>7.66</v>
      </c>
      <c r="BY38" s="20">
        <v>34.8</v>
      </c>
      <c r="BZ38" s="21">
        <v>0.26</v>
      </c>
      <c r="CA38" s="23">
        <v>0.18</v>
      </c>
      <c r="CB38" s="21">
        <v>0.22</v>
      </c>
      <c r="CC38" s="15">
        <f>CD38/C38*10000</f>
        <v>56.80392156862745</v>
      </c>
      <c r="CD38" s="10">
        <v>5794</v>
      </c>
      <c r="CE38" s="14">
        <f>CF38/C38*10000</f>
        <v>59.33333333333333</v>
      </c>
      <c r="CF38" s="10">
        <v>6052</v>
      </c>
      <c r="CG38" s="14">
        <f>CH38/C38*10000</f>
        <v>54.372549019607845</v>
      </c>
      <c r="CH38" s="10">
        <v>5546</v>
      </c>
      <c r="CI38" s="14">
        <f>CJ38/C38*10000</f>
        <v>14.735294117647058</v>
      </c>
      <c r="CJ38" s="10">
        <v>1503</v>
      </c>
      <c r="CK38" s="14">
        <f>CL38/C38*10000</f>
        <v>19.862745098039213</v>
      </c>
      <c r="CL38" s="10">
        <v>2026</v>
      </c>
      <c r="CM38" s="14">
        <f>CN38/C38*10000</f>
        <v>22.85294117647059</v>
      </c>
      <c r="CN38" s="10">
        <v>2331</v>
      </c>
      <c r="CO38" s="10">
        <v>46.3</v>
      </c>
      <c r="CP38" s="10">
        <v>63.1</v>
      </c>
      <c r="CQ38" s="10">
        <v>0.39</v>
      </c>
      <c r="CR38" s="10">
        <v>49.6</v>
      </c>
      <c r="CS38" s="10">
        <v>963</v>
      </c>
      <c r="CT38" s="10">
        <v>1098</v>
      </c>
      <c r="CU38" s="10">
        <v>96.7</v>
      </c>
      <c r="CV38" s="10">
        <v>46.3</v>
      </c>
      <c r="CW38" s="10">
        <v>31514</v>
      </c>
      <c r="DA38" s="10">
        <v>9</v>
      </c>
      <c r="DI38" s="10">
        <v>6</v>
      </c>
      <c r="DL38" s="10">
        <v>15</v>
      </c>
      <c r="DM38" s="10">
        <v>0.48</v>
      </c>
      <c r="DN38" s="10">
        <v>0.39</v>
      </c>
      <c r="DO38" s="10">
        <v>13056</v>
      </c>
      <c r="DP38" s="10">
        <v>77.8</v>
      </c>
      <c r="DQ38" s="10">
        <v>78.1</v>
      </c>
      <c r="DR38" s="10">
        <v>12.78</v>
      </c>
      <c r="DS38" s="10">
        <v>9.6</v>
      </c>
      <c r="DT38" s="10">
        <v>233</v>
      </c>
      <c r="DU38" s="10">
        <v>31</v>
      </c>
      <c r="DV38" s="10">
        <v>0.8</v>
      </c>
      <c r="DW38" s="10">
        <v>543.5</v>
      </c>
      <c r="DX38" s="10">
        <v>22.4</v>
      </c>
      <c r="DY38" s="10">
        <v>2746</v>
      </c>
      <c r="DZ38" s="10">
        <v>0</v>
      </c>
      <c r="EA38" s="10">
        <v>31.4</v>
      </c>
      <c r="EB38" s="10">
        <v>497.6</v>
      </c>
      <c r="EC38" s="32">
        <v>69.2</v>
      </c>
      <c r="ED38" s="32">
        <v>14</v>
      </c>
      <c r="EE38" s="32">
        <v>548.6</v>
      </c>
      <c r="EF38" s="32">
        <v>90.1</v>
      </c>
      <c r="EG38" s="32">
        <v>6845</v>
      </c>
      <c r="EH38" s="32">
        <v>53.2</v>
      </c>
      <c r="EI38" s="32">
        <v>58.5</v>
      </c>
      <c r="EJ38" s="32">
        <v>512923</v>
      </c>
      <c r="EK38" s="10">
        <v>639</v>
      </c>
      <c r="EL38" s="32">
        <v>2327</v>
      </c>
      <c r="EM38" s="32">
        <v>2709</v>
      </c>
      <c r="EN38" s="33">
        <v>120</v>
      </c>
      <c r="EO38" s="16">
        <v>1018</v>
      </c>
      <c r="EP38" s="33">
        <v>4.5</v>
      </c>
      <c r="EQ38" s="8">
        <v>5537</v>
      </c>
      <c r="ER38" s="33">
        <f t="shared" si="3"/>
        <v>6.810578105781058</v>
      </c>
      <c r="ES38" s="33">
        <v>17.7</v>
      </c>
      <c r="ET38" s="33">
        <v>28.5</v>
      </c>
      <c r="EU38" s="33">
        <v>22.3</v>
      </c>
      <c r="EV38" s="8">
        <v>22185</v>
      </c>
      <c r="EW38" s="34">
        <v>4.6</v>
      </c>
      <c r="EX38" s="34">
        <v>6.1</v>
      </c>
      <c r="EY38" s="8">
        <v>2231</v>
      </c>
      <c r="EZ38" s="35">
        <v>1.7601363058796349</v>
      </c>
      <c r="FA38" s="36">
        <v>7.82</v>
      </c>
      <c r="FB38" s="37">
        <v>26.5</v>
      </c>
      <c r="FC38" s="38">
        <v>32.94</v>
      </c>
      <c r="FD38" s="35">
        <v>16.9</v>
      </c>
      <c r="FE38" s="38">
        <v>19</v>
      </c>
      <c r="FF38" s="38">
        <v>2788</v>
      </c>
      <c r="FG38" s="38">
        <v>29.12</v>
      </c>
      <c r="FH38" s="38">
        <v>13.42</v>
      </c>
      <c r="FI38" s="35">
        <v>13.03</v>
      </c>
      <c r="FJ38" s="39">
        <v>48.39</v>
      </c>
      <c r="FK38" s="10">
        <v>1.22</v>
      </c>
      <c r="FL38" s="10">
        <v>1.99</v>
      </c>
      <c r="FM38" s="10">
        <v>3.3</v>
      </c>
      <c r="FN38" s="10">
        <v>4.7</v>
      </c>
      <c r="FO38" s="10">
        <v>22.7</v>
      </c>
      <c r="FP38" s="10">
        <v>9.1</v>
      </c>
      <c r="FQ38" s="10">
        <v>0.1</v>
      </c>
    </row>
    <row r="39" spans="1:173" ht="13.5">
      <c r="A39" s="1" t="s">
        <v>76</v>
      </c>
      <c r="B39" s="46">
        <v>1477</v>
      </c>
      <c r="C39" s="8">
        <v>1480000</v>
      </c>
      <c r="D39" s="43">
        <v>1493</v>
      </c>
      <c r="E39" s="17">
        <v>704.253</v>
      </c>
      <c r="F39" s="17">
        <v>788.873</v>
      </c>
      <c r="G39" s="44">
        <v>-0.9</v>
      </c>
      <c r="H39" s="45">
        <v>263</v>
      </c>
      <c r="I39" s="9">
        <v>161</v>
      </c>
      <c r="J39" s="9">
        <v>8.8</v>
      </c>
      <c r="K39" s="9">
        <v>28.8</v>
      </c>
      <c r="L39" s="9">
        <v>49.01262326645846</v>
      </c>
      <c r="M39" s="9">
        <v>63.98262546279096</v>
      </c>
      <c r="N39" s="9">
        <v>53.28896041544044</v>
      </c>
      <c r="O39" s="9">
        <v>42.100508722570645</v>
      </c>
      <c r="P39" s="9">
        <v>49.36478485779362</v>
      </c>
      <c r="Q39" s="9">
        <v>52.07276812339547</v>
      </c>
      <c r="R39" s="9">
        <v>1</v>
      </c>
      <c r="S39" s="9">
        <v>0</v>
      </c>
      <c r="T39" s="9">
        <v>3</v>
      </c>
      <c r="U39" s="10">
        <v>168.1</v>
      </c>
      <c r="V39" s="11">
        <v>8954</v>
      </c>
      <c r="W39" s="11">
        <v>8639</v>
      </c>
      <c r="X39" s="10">
        <v>52.1</v>
      </c>
      <c r="Y39" s="10">
        <v>55.5</v>
      </c>
      <c r="Z39" s="10">
        <v>44.5</v>
      </c>
      <c r="AA39" s="10">
        <v>52.5</v>
      </c>
      <c r="AB39" s="10">
        <v>23.8</v>
      </c>
      <c r="AC39" s="10">
        <v>22.6</v>
      </c>
      <c r="AD39" s="10">
        <v>637</v>
      </c>
      <c r="AE39" s="11">
        <v>25083</v>
      </c>
      <c r="AF39" s="10">
        <v>315</v>
      </c>
      <c r="AG39" s="11">
        <v>14060</v>
      </c>
      <c r="AH39" s="10">
        <v>187</v>
      </c>
      <c r="AI39" s="11">
        <v>2695</v>
      </c>
      <c r="AJ39" s="10">
        <v>157</v>
      </c>
      <c r="AK39" s="11">
        <v>3327</v>
      </c>
      <c r="AL39" s="10">
        <v>54.9</v>
      </c>
      <c r="AM39" s="12">
        <v>44.5</v>
      </c>
      <c r="AN39" s="5">
        <v>58.4</v>
      </c>
      <c r="AO39" s="5">
        <v>1320</v>
      </c>
      <c r="AP39" s="5">
        <v>94</v>
      </c>
      <c r="AQ39" s="6">
        <f t="shared" si="0"/>
        <v>14.042553191489361</v>
      </c>
      <c r="AR39" s="5">
        <v>253</v>
      </c>
      <c r="AS39" s="5">
        <v>5.2</v>
      </c>
      <c r="AT39" s="5">
        <v>145</v>
      </c>
      <c r="AU39" s="13">
        <f t="shared" si="1"/>
        <v>9.10344827586207</v>
      </c>
      <c r="AV39" s="14">
        <f t="shared" si="2"/>
        <v>7.0588235294117645</v>
      </c>
      <c r="AW39" s="5">
        <v>1320</v>
      </c>
      <c r="AX39" s="10">
        <v>187</v>
      </c>
      <c r="AY39" s="15">
        <v>82.4</v>
      </c>
      <c r="AZ39" s="16">
        <v>5</v>
      </c>
      <c r="BA39" s="16">
        <v>899</v>
      </c>
      <c r="BB39" s="17">
        <v>2884</v>
      </c>
      <c r="BC39" s="18">
        <v>379.4</v>
      </c>
      <c r="BD39" s="18">
        <v>66.6</v>
      </c>
      <c r="BE39" s="18">
        <v>510.5</v>
      </c>
      <c r="BF39" s="18">
        <v>307.5</v>
      </c>
      <c r="BG39" s="19">
        <v>9.34</v>
      </c>
      <c r="BH39" s="18">
        <v>95.6</v>
      </c>
      <c r="BI39" s="18">
        <v>22.5</v>
      </c>
      <c r="BJ39" s="18">
        <v>72.4</v>
      </c>
      <c r="BK39" s="18">
        <v>34</v>
      </c>
      <c r="BL39" s="18">
        <v>65.4</v>
      </c>
      <c r="BM39" s="18">
        <v>23</v>
      </c>
      <c r="BN39" s="18">
        <v>13.7</v>
      </c>
      <c r="BO39" s="18">
        <v>49.8</v>
      </c>
      <c r="BP39" s="18">
        <v>887.9</v>
      </c>
      <c r="BQ39" s="20">
        <v>304.1</v>
      </c>
      <c r="BR39" s="20">
        <v>13.7</v>
      </c>
      <c r="BS39" s="21">
        <v>-0.1</v>
      </c>
      <c r="BT39" s="21">
        <v>1.57</v>
      </c>
      <c r="BU39" s="21">
        <v>0.51</v>
      </c>
      <c r="BV39" s="22">
        <v>2466</v>
      </c>
      <c r="BW39" s="21">
        <v>12.49</v>
      </c>
      <c r="BX39" s="21">
        <v>7.22</v>
      </c>
      <c r="BY39" s="20">
        <v>19.7</v>
      </c>
      <c r="BZ39" s="21">
        <v>0.54</v>
      </c>
      <c r="CA39" s="23">
        <v>0.35</v>
      </c>
      <c r="CB39" s="21">
        <v>0.32</v>
      </c>
      <c r="CC39" s="15">
        <f>CD39/C39*10000</f>
        <v>56.61486486486487</v>
      </c>
      <c r="CD39" s="10">
        <v>8379</v>
      </c>
      <c r="CE39" s="14">
        <f>CF39/C39*10000</f>
        <v>55.0472972972973</v>
      </c>
      <c r="CF39" s="10">
        <v>8147</v>
      </c>
      <c r="CG39" s="14">
        <f>CH39/C39*10000</f>
        <v>52.986486486486484</v>
      </c>
      <c r="CH39" s="10">
        <v>7842</v>
      </c>
      <c r="CI39" s="14">
        <f>CJ39/C39*10000</f>
        <v>15.472972972972972</v>
      </c>
      <c r="CJ39" s="10">
        <v>2290</v>
      </c>
      <c r="CK39" s="14">
        <f>CL39/C39*10000</f>
        <v>20.95945945945946</v>
      </c>
      <c r="CL39" s="10">
        <v>3102</v>
      </c>
      <c r="CM39" s="14">
        <f>CN39/C39*10000</f>
        <v>22.216216216216218</v>
      </c>
      <c r="CN39" s="10">
        <v>3288</v>
      </c>
      <c r="CO39" s="10">
        <v>46.6</v>
      </c>
      <c r="CP39" s="10">
        <v>60.8</v>
      </c>
      <c r="CQ39" s="10">
        <v>0.27</v>
      </c>
      <c r="CR39" s="10">
        <v>46.6</v>
      </c>
      <c r="CS39" s="10">
        <v>943</v>
      </c>
      <c r="CT39" s="10">
        <v>1044</v>
      </c>
      <c r="CU39" s="10">
        <v>112</v>
      </c>
      <c r="CV39" s="10">
        <v>46.6</v>
      </c>
      <c r="CW39" s="10">
        <v>47419</v>
      </c>
      <c r="DA39" s="10">
        <v>17</v>
      </c>
      <c r="DI39" s="10">
        <v>2</v>
      </c>
      <c r="DL39" s="10">
        <v>19</v>
      </c>
      <c r="DM39" s="10">
        <v>0.4</v>
      </c>
      <c r="DN39" s="10">
        <v>0.27</v>
      </c>
      <c r="DO39" s="10">
        <v>12933</v>
      </c>
      <c r="DP39" s="10">
        <v>82.4</v>
      </c>
      <c r="DQ39" s="10">
        <v>79.7</v>
      </c>
      <c r="DR39" s="10">
        <v>13.61</v>
      </c>
      <c r="DS39" s="10">
        <v>9.6</v>
      </c>
      <c r="DT39" s="10">
        <v>222.1</v>
      </c>
      <c r="DU39" s="10">
        <v>36.4</v>
      </c>
      <c r="DV39" s="10">
        <v>1.16</v>
      </c>
      <c r="DW39" s="10">
        <v>261.2</v>
      </c>
      <c r="DX39" s="10">
        <v>23</v>
      </c>
      <c r="DY39" s="10">
        <v>2466</v>
      </c>
      <c r="DZ39" s="10">
        <v>-1</v>
      </c>
      <c r="EA39" s="10">
        <v>32.5</v>
      </c>
      <c r="EB39" s="10">
        <v>441</v>
      </c>
      <c r="EC39" s="32">
        <v>66.1</v>
      </c>
      <c r="ED39" s="32">
        <v>18</v>
      </c>
      <c r="EE39" s="32">
        <v>263.7</v>
      </c>
      <c r="EF39" s="32">
        <v>76.7</v>
      </c>
      <c r="EG39" s="32">
        <v>5356</v>
      </c>
      <c r="EH39" s="32">
        <v>54.7</v>
      </c>
      <c r="EI39" s="32">
        <v>67.5</v>
      </c>
      <c r="EJ39" s="32">
        <v>735401</v>
      </c>
      <c r="EK39" s="10">
        <v>889</v>
      </c>
      <c r="EL39" s="32">
        <v>3373</v>
      </c>
      <c r="EM39" s="32">
        <v>2320</v>
      </c>
      <c r="EN39" s="33">
        <v>171</v>
      </c>
      <c r="EO39" s="16">
        <v>1477</v>
      </c>
      <c r="EP39" s="33">
        <v>5</v>
      </c>
      <c r="EQ39" s="8">
        <v>8589</v>
      </c>
      <c r="ER39" s="33">
        <f t="shared" si="3"/>
        <v>8.43713163064833</v>
      </c>
      <c r="ES39" s="33">
        <v>12.7</v>
      </c>
      <c r="ET39" s="33">
        <v>28.5</v>
      </c>
      <c r="EU39" s="33">
        <v>26.7</v>
      </c>
      <c r="EV39" s="8">
        <v>27380</v>
      </c>
      <c r="EW39" s="34">
        <v>5</v>
      </c>
      <c r="EX39" s="34">
        <v>6.1</v>
      </c>
      <c r="EY39" s="8">
        <v>3405</v>
      </c>
      <c r="EZ39" s="35">
        <v>1.6052788038869774</v>
      </c>
      <c r="FA39" s="36">
        <v>4.55</v>
      </c>
      <c r="FB39" s="37">
        <v>21</v>
      </c>
      <c r="FC39" s="38">
        <v>28.19</v>
      </c>
      <c r="FD39" s="35">
        <v>17</v>
      </c>
      <c r="FE39" s="38">
        <v>15.6</v>
      </c>
      <c r="FF39" s="38">
        <v>2495</v>
      </c>
      <c r="FG39" s="38">
        <v>20.83</v>
      </c>
      <c r="FH39" s="38">
        <v>13.95</v>
      </c>
      <c r="FI39" s="35">
        <v>13.81</v>
      </c>
      <c r="FJ39" s="39">
        <v>46.2</v>
      </c>
      <c r="FK39" s="10">
        <v>1.47</v>
      </c>
      <c r="FL39" s="10">
        <v>2.08</v>
      </c>
      <c r="FM39" s="10">
        <v>4.1</v>
      </c>
      <c r="FN39" s="10">
        <v>5</v>
      </c>
      <c r="FO39" s="10">
        <v>23.4</v>
      </c>
      <c r="FP39" s="10">
        <v>6.8</v>
      </c>
      <c r="FQ39" s="10">
        <v>2.3</v>
      </c>
    </row>
    <row r="40" spans="1:173" ht="13.5">
      <c r="A40" s="1" t="s">
        <v>77</v>
      </c>
      <c r="B40" s="46">
        <v>803</v>
      </c>
      <c r="C40" s="8">
        <v>810000</v>
      </c>
      <c r="D40" s="43">
        <v>814</v>
      </c>
      <c r="E40" s="17">
        <v>383.828</v>
      </c>
      <c r="F40" s="17">
        <v>430.152</v>
      </c>
      <c r="G40" s="44">
        <v>-0.3</v>
      </c>
      <c r="H40" s="45">
        <v>115</v>
      </c>
      <c r="I40" s="9">
        <v>152</v>
      </c>
      <c r="J40" s="9">
        <v>7.2</v>
      </c>
      <c r="K40" s="9">
        <v>20.1</v>
      </c>
      <c r="L40" s="9">
        <v>38.38547470265484</v>
      </c>
      <c r="M40" s="9">
        <v>77.43691175480251</v>
      </c>
      <c r="N40" s="9">
        <v>61.872205385090666</v>
      </c>
      <c r="O40" s="9">
        <v>42.052048748670074</v>
      </c>
      <c r="P40" s="9">
        <v>41.32687017372038</v>
      </c>
      <c r="Q40" s="9">
        <v>43.95442630676323</v>
      </c>
      <c r="R40" s="9">
        <v>2</v>
      </c>
      <c r="S40" s="9">
        <v>1</v>
      </c>
      <c r="T40" s="9">
        <v>1</v>
      </c>
      <c r="U40" s="10">
        <v>162.5</v>
      </c>
      <c r="V40" s="11">
        <v>3957</v>
      </c>
      <c r="W40" s="11">
        <v>4217</v>
      </c>
      <c r="X40" s="10">
        <v>43.4</v>
      </c>
      <c r="Y40" s="10">
        <v>53.5</v>
      </c>
      <c r="Z40" s="10">
        <v>33.6</v>
      </c>
      <c r="AA40" s="10">
        <v>47.5</v>
      </c>
      <c r="AB40" s="10">
        <v>31.1</v>
      </c>
      <c r="AC40" s="10">
        <v>28</v>
      </c>
      <c r="AD40" s="10">
        <v>559</v>
      </c>
      <c r="AE40" s="11">
        <v>15961</v>
      </c>
      <c r="AF40" s="10">
        <v>130</v>
      </c>
      <c r="AG40" s="11">
        <v>6345</v>
      </c>
      <c r="AH40" s="10">
        <v>129</v>
      </c>
      <c r="AI40" s="11">
        <v>2255</v>
      </c>
      <c r="AJ40" s="10">
        <v>44</v>
      </c>
      <c r="AK40" s="10">
        <v>930</v>
      </c>
      <c r="AL40" s="10">
        <v>52.4</v>
      </c>
      <c r="AM40" s="12">
        <v>33.6</v>
      </c>
      <c r="AN40" s="5">
        <v>54.9</v>
      </c>
      <c r="AO40" s="5">
        <v>717</v>
      </c>
      <c r="AP40" s="5">
        <v>55</v>
      </c>
      <c r="AQ40" s="6">
        <f t="shared" si="0"/>
        <v>13.036363636363637</v>
      </c>
      <c r="AR40" s="5">
        <v>134</v>
      </c>
      <c r="AS40" s="5">
        <v>5.4</v>
      </c>
      <c r="AT40" s="5">
        <v>81</v>
      </c>
      <c r="AU40" s="13">
        <f t="shared" si="1"/>
        <v>8.851851851851851</v>
      </c>
      <c r="AV40" s="14">
        <f t="shared" si="2"/>
        <v>6.128205128205129</v>
      </c>
      <c r="AW40" s="5">
        <v>717</v>
      </c>
      <c r="AX40" s="10">
        <v>117</v>
      </c>
      <c r="AY40" s="15">
        <v>76.3</v>
      </c>
      <c r="AZ40" s="16">
        <v>2</v>
      </c>
      <c r="BA40" s="16">
        <v>758</v>
      </c>
      <c r="BB40" s="17">
        <v>1781</v>
      </c>
      <c r="BC40" s="18">
        <v>450.4</v>
      </c>
      <c r="BD40" s="18">
        <v>88.9</v>
      </c>
      <c r="BE40" s="18">
        <v>530.3</v>
      </c>
      <c r="BF40" s="18">
        <v>269</v>
      </c>
      <c r="BG40" s="19">
        <v>17.75</v>
      </c>
      <c r="BH40" s="18">
        <v>94</v>
      </c>
      <c r="BI40" s="18">
        <v>20.8</v>
      </c>
      <c r="BJ40" s="18">
        <v>74.6</v>
      </c>
      <c r="BK40" s="18">
        <v>31.1</v>
      </c>
      <c r="BL40" s="18">
        <v>67.7</v>
      </c>
      <c r="BM40" s="18">
        <v>25</v>
      </c>
      <c r="BN40" s="18">
        <v>13.1</v>
      </c>
      <c r="BO40" s="18">
        <v>42.1</v>
      </c>
      <c r="BP40" s="18">
        <v>690.6</v>
      </c>
      <c r="BQ40" s="20">
        <v>298.4</v>
      </c>
      <c r="BR40" s="20">
        <v>13.1</v>
      </c>
      <c r="BS40" s="21">
        <v>-0.23</v>
      </c>
      <c r="BT40" s="21">
        <v>1.53</v>
      </c>
      <c r="BU40" s="21">
        <v>0.3</v>
      </c>
      <c r="BV40" s="22">
        <v>2318</v>
      </c>
      <c r="BW40" s="21">
        <v>10.01</v>
      </c>
      <c r="BX40" s="21">
        <v>7.01</v>
      </c>
      <c r="BY40" s="20">
        <v>21.2</v>
      </c>
      <c r="BZ40" s="21">
        <v>0.68</v>
      </c>
      <c r="CA40" s="23">
        <v>0.37</v>
      </c>
      <c r="CB40" s="21">
        <v>0.37</v>
      </c>
      <c r="CC40" s="15">
        <f>CD40/C40*10000</f>
        <v>51.50617283950617</v>
      </c>
      <c r="CD40" s="10">
        <v>4172</v>
      </c>
      <c r="CE40" s="14">
        <f>CF40/C40*10000</f>
        <v>52.40740740740741</v>
      </c>
      <c r="CF40" s="10">
        <v>4245</v>
      </c>
      <c r="CG40" s="14">
        <f>CH40/C40*10000</f>
        <v>49.88888888888889</v>
      </c>
      <c r="CH40" s="10">
        <v>4041</v>
      </c>
      <c r="CI40" s="14">
        <f>CJ40/C40*10000</f>
        <v>18.82716049382716</v>
      </c>
      <c r="CJ40" s="10">
        <v>1525</v>
      </c>
      <c r="CK40" s="14">
        <f>CL40/C40*10000</f>
        <v>22.950617283950617</v>
      </c>
      <c r="CL40" s="10">
        <v>1859</v>
      </c>
      <c r="CM40" s="14">
        <f>CN40/C40*10000</f>
        <v>24.506172839506174</v>
      </c>
      <c r="CN40" s="10">
        <v>1985</v>
      </c>
      <c r="CO40" s="10">
        <v>39.9</v>
      </c>
      <c r="CP40" s="10">
        <v>64.3</v>
      </c>
      <c r="CQ40" s="10">
        <v>0.5</v>
      </c>
      <c r="CR40" s="10">
        <v>49.9</v>
      </c>
      <c r="CS40" s="10">
        <v>1409</v>
      </c>
      <c r="CT40" s="10">
        <v>1292</v>
      </c>
      <c r="CU40" s="10">
        <v>144.9</v>
      </c>
      <c r="CV40" s="10">
        <v>39.9</v>
      </c>
      <c r="CW40" s="10">
        <v>25133</v>
      </c>
      <c r="DA40" s="10">
        <v>2</v>
      </c>
      <c r="DI40" s="10">
        <v>2</v>
      </c>
      <c r="DL40" s="10">
        <v>4</v>
      </c>
      <c r="DM40" s="10">
        <v>0.16</v>
      </c>
      <c r="DN40" s="10">
        <v>0.5</v>
      </c>
      <c r="DO40" s="10">
        <v>11120</v>
      </c>
      <c r="DP40" s="10">
        <v>82</v>
      </c>
      <c r="DQ40" s="10">
        <v>75.7</v>
      </c>
      <c r="DR40" s="10">
        <v>10.75</v>
      </c>
      <c r="DS40" s="10">
        <v>16.3</v>
      </c>
      <c r="DT40" s="10">
        <v>258.4</v>
      </c>
      <c r="DU40" s="10">
        <v>50.7</v>
      </c>
      <c r="DV40" s="10">
        <v>0.63</v>
      </c>
      <c r="DW40" s="10">
        <v>113.6</v>
      </c>
      <c r="DX40" s="10">
        <v>25</v>
      </c>
      <c r="DY40" s="10">
        <v>2318</v>
      </c>
      <c r="DZ40" s="10">
        <v>-2.3</v>
      </c>
      <c r="EA40" s="10">
        <v>33.3</v>
      </c>
      <c r="EB40" s="10">
        <v>443.1</v>
      </c>
      <c r="EC40" s="32">
        <v>65.4</v>
      </c>
      <c r="ED40" s="32">
        <v>7</v>
      </c>
      <c r="EE40" s="32">
        <v>113.9</v>
      </c>
      <c r="EF40" s="32">
        <v>75.6</v>
      </c>
      <c r="EG40" s="32">
        <v>5150</v>
      </c>
      <c r="EH40" s="32">
        <v>37</v>
      </c>
      <c r="EI40" s="32">
        <v>58.5</v>
      </c>
      <c r="EJ40" s="32">
        <v>567133</v>
      </c>
      <c r="EK40" s="10">
        <v>479</v>
      </c>
      <c r="EL40" s="32">
        <v>2293</v>
      </c>
      <c r="EM40" s="32">
        <v>2266</v>
      </c>
      <c r="EN40" s="33">
        <v>96</v>
      </c>
      <c r="EO40" s="16">
        <v>803</v>
      </c>
      <c r="EP40" s="33">
        <v>5.3</v>
      </c>
      <c r="EQ40" s="8">
        <v>5082</v>
      </c>
      <c r="ER40" s="33">
        <f t="shared" si="3"/>
        <v>3.440758293838863</v>
      </c>
      <c r="ES40" s="33">
        <v>17.4</v>
      </c>
      <c r="ET40" s="33">
        <v>28.9</v>
      </c>
      <c r="EU40" s="33">
        <v>29.4</v>
      </c>
      <c r="EV40" s="8">
        <v>13188</v>
      </c>
      <c r="EW40" s="34">
        <v>5.3</v>
      </c>
      <c r="EX40" s="34">
        <v>6.6</v>
      </c>
      <c r="EY40" s="8">
        <v>1981</v>
      </c>
      <c r="EZ40" s="35">
        <v>1.4850312494305862</v>
      </c>
      <c r="FA40" s="36">
        <v>6.88</v>
      </c>
      <c r="FB40" s="37">
        <v>20.1</v>
      </c>
      <c r="FC40" s="38">
        <v>29.54</v>
      </c>
      <c r="FD40" s="35">
        <v>17.2</v>
      </c>
      <c r="FE40" s="38">
        <v>12.3</v>
      </c>
      <c r="FF40" s="38">
        <v>2404</v>
      </c>
      <c r="FG40" s="38">
        <v>33.11</v>
      </c>
      <c r="FH40" s="38">
        <v>9.52</v>
      </c>
      <c r="FI40" s="35">
        <v>11.07</v>
      </c>
      <c r="FJ40" s="39">
        <v>43.6</v>
      </c>
      <c r="FK40" s="10">
        <v>1.59</v>
      </c>
      <c r="FL40" s="10">
        <v>2.29</v>
      </c>
      <c r="FM40" s="10">
        <v>5.6</v>
      </c>
      <c r="FN40" s="10">
        <v>5.3</v>
      </c>
      <c r="FO40" s="10">
        <v>25.5</v>
      </c>
      <c r="FP40" s="10">
        <v>7.8</v>
      </c>
      <c r="FQ40" s="10">
        <v>1.4</v>
      </c>
    </row>
    <row r="41" spans="1:173" ht="13.5">
      <c r="A41" s="1" t="s">
        <v>78</v>
      </c>
      <c r="B41" s="46">
        <v>5058</v>
      </c>
      <c r="C41" s="8">
        <v>5050000</v>
      </c>
      <c r="D41" s="43">
        <v>5016</v>
      </c>
      <c r="E41" s="17">
        <v>2389</v>
      </c>
      <c r="F41" s="17">
        <v>2627.2</v>
      </c>
      <c r="G41" s="44">
        <v>1.7</v>
      </c>
      <c r="H41" s="45">
        <v>1009</v>
      </c>
      <c r="I41" s="9">
        <v>492</v>
      </c>
      <c r="J41" s="9">
        <v>9.2</v>
      </c>
      <c r="K41" s="9">
        <v>26.5</v>
      </c>
      <c r="L41" s="9">
        <v>57.05807127717931</v>
      </c>
      <c r="M41" s="9">
        <v>56.251459536285324</v>
      </c>
      <c r="N41" s="9">
        <v>57.11522624528451</v>
      </c>
      <c r="O41" s="9">
        <v>48.400305329644105</v>
      </c>
      <c r="P41" s="9">
        <v>60.46476227865666</v>
      </c>
      <c r="Q41" s="9">
        <v>63.938036932319505</v>
      </c>
      <c r="R41" s="9">
        <v>4</v>
      </c>
      <c r="S41" s="9">
        <v>4</v>
      </c>
      <c r="T41" s="9">
        <v>21</v>
      </c>
      <c r="U41" s="10">
        <v>158.1</v>
      </c>
      <c r="V41" s="11">
        <v>28246</v>
      </c>
      <c r="W41" s="11">
        <v>28490</v>
      </c>
      <c r="X41" s="10">
        <v>56.6</v>
      </c>
      <c r="Y41" s="10">
        <v>54.5</v>
      </c>
      <c r="Z41" s="10">
        <v>42.3</v>
      </c>
      <c r="AA41" s="10">
        <v>47</v>
      </c>
      <c r="AB41" s="10">
        <v>26.6</v>
      </c>
      <c r="AC41" s="10">
        <v>25.9</v>
      </c>
      <c r="AD41" s="11">
        <v>1180</v>
      </c>
      <c r="AE41" s="11">
        <v>23210</v>
      </c>
      <c r="AF41" s="10">
        <v>872</v>
      </c>
      <c r="AG41" s="11">
        <v>46948</v>
      </c>
      <c r="AH41" s="10">
        <v>127</v>
      </c>
      <c r="AI41" s="11">
        <v>1530</v>
      </c>
      <c r="AJ41" s="10">
        <v>356</v>
      </c>
      <c r="AK41" s="11">
        <v>9981</v>
      </c>
      <c r="AL41" s="10">
        <v>36.8</v>
      </c>
      <c r="AM41" s="12">
        <v>42.3</v>
      </c>
      <c r="AN41" s="5">
        <v>59.9</v>
      </c>
      <c r="AO41" s="5">
        <v>4436</v>
      </c>
      <c r="AP41" s="5">
        <v>374</v>
      </c>
      <c r="AQ41" s="6">
        <f t="shared" si="0"/>
        <v>11.86096256684492</v>
      </c>
      <c r="AR41" s="5">
        <v>830</v>
      </c>
      <c r="AS41" s="5">
        <v>5.3</v>
      </c>
      <c r="AT41" s="5">
        <v>716</v>
      </c>
      <c r="AU41" s="13">
        <f t="shared" si="1"/>
        <v>6.195530726256983</v>
      </c>
      <c r="AV41" s="14">
        <f t="shared" si="2"/>
        <v>5.723870967741935</v>
      </c>
      <c r="AW41" s="5">
        <v>4436</v>
      </c>
      <c r="AX41" s="10">
        <v>775</v>
      </c>
      <c r="AY41" s="15">
        <v>80.9</v>
      </c>
      <c r="AZ41" s="16">
        <v>13</v>
      </c>
      <c r="BA41" s="16">
        <v>2450</v>
      </c>
      <c r="BB41" s="17">
        <v>11069</v>
      </c>
      <c r="BC41" s="18">
        <v>289.7</v>
      </c>
      <c r="BD41" s="18">
        <v>42.8</v>
      </c>
      <c r="BE41" s="18">
        <v>486.3</v>
      </c>
      <c r="BF41" s="18">
        <v>89.4</v>
      </c>
      <c r="BG41" s="19">
        <v>16.81</v>
      </c>
      <c r="BH41" s="18">
        <v>92.3</v>
      </c>
      <c r="BI41" s="18">
        <v>43.5</v>
      </c>
      <c r="BJ41" s="18">
        <v>51</v>
      </c>
      <c r="BK41" s="18">
        <v>43.6</v>
      </c>
      <c r="BL41" s="18">
        <v>53.9</v>
      </c>
      <c r="BM41" s="18">
        <v>18.8</v>
      </c>
      <c r="BN41" s="18">
        <v>14.2</v>
      </c>
      <c r="BO41" s="18">
        <v>69.2</v>
      </c>
      <c r="BP41" s="18">
        <v>1843.3</v>
      </c>
      <c r="BQ41" s="20">
        <v>612.1</v>
      </c>
      <c r="BR41" s="20">
        <v>14.2</v>
      </c>
      <c r="BS41" s="21">
        <v>0.14</v>
      </c>
      <c r="BT41" s="21">
        <v>2.22</v>
      </c>
      <c r="BU41" s="21">
        <v>1.29</v>
      </c>
      <c r="BV41" s="22">
        <v>2529</v>
      </c>
      <c r="BW41" s="21">
        <v>12.88</v>
      </c>
      <c r="BX41" s="21">
        <v>8.63</v>
      </c>
      <c r="BY41" s="20">
        <v>48</v>
      </c>
      <c r="BZ41" s="21">
        <v>0.23</v>
      </c>
      <c r="CA41" s="23">
        <v>0.24</v>
      </c>
      <c r="CB41" s="21">
        <v>0.32</v>
      </c>
      <c r="CC41" s="15">
        <f>CD41/C41*10000</f>
        <v>60.10891089108911</v>
      </c>
      <c r="CD41" s="10">
        <v>30355</v>
      </c>
      <c r="CE41" s="14">
        <f>CF41/C41*10000</f>
        <v>60.67326732673267</v>
      </c>
      <c r="CF41" s="10">
        <v>30640</v>
      </c>
      <c r="CG41" s="14">
        <f>CH41/C41*10000</f>
        <v>60.11485148514852</v>
      </c>
      <c r="CH41" s="10">
        <v>30358</v>
      </c>
      <c r="CI41" s="14">
        <f>CJ41/C41*10000</f>
        <v>17.948514851485147</v>
      </c>
      <c r="CJ41" s="10">
        <v>9064</v>
      </c>
      <c r="CK41" s="14">
        <f>CL41/C41*10000</f>
        <v>23.867326732673266</v>
      </c>
      <c r="CL41" s="10">
        <v>12053</v>
      </c>
      <c r="CM41" s="14">
        <f>CN41/C41*10000</f>
        <v>26.219801980198017</v>
      </c>
      <c r="CN41" s="10">
        <v>13241</v>
      </c>
      <c r="CO41" s="10">
        <v>43.3</v>
      </c>
      <c r="CP41" s="10">
        <v>70.6</v>
      </c>
      <c r="CQ41" s="10">
        <v>0.63</v>
      </c>
      <c r="CR41" s="10">
        <v>46.4</v>
      </c>
      <c r="CS41" s="10">
        <v>903</v>
      </c>
      <c r="CT41" s="10">
        <v>1046</v>
      </c>
      <c r="CU41" s="10">
        <v>54.9</v>
      </c>
      <c r="CV41" s="10">
        <v>43.3</v>
      </c>
      <c r="CW41" s="10">
        <v>156107</v>
      </c>
      <c r="CX41" s="10">
        <v>4</v>
      </c>
      <c r="CY41" s="10">
        <v>2</v>
      </c>
      <c r="DA41" s="10">
        <v>33</v>
      </c>
      <c r="DC41" s="10">
        <v>1</v>
      </c>
      <c r="DI41" s="10">
        <v>93</v>
      </c>
      <c r="DJ41" s="10">
        <v>3</v>
      </c>
      <c r="DL41" s="10">
        <v>136</v>
      </c>
      <c r="DM41" s="10">
        <v>0.87</v>
      </c>
      <c r="DN41" s="10">
        <v>0.63</v>
      </c>
      <c r="DO41" s="10">
        <v>13924</v>
      </c>
      <c r="DP41" s="10">
        <v>67.7</v>
      </c>
      <c r="DQ41" s="10">
        <v>61.3</v>
      </c>
      <c r="DR41" s="10">
        <v>16.55</v>
      </c>
      <c r="DS41" s="10">
        <v>8.4</v>
      </c>
      <c r="DT41" s="10">
        <v>247.6</v>
      </c>
      <c r="DU41" s="10">
        <v>40.1</v>
      </c>
      <c r="DV41" s="10">
        <v>3.96</v>
      </c>
      <c r="DW41" s="10">
        <v>1015.5</v>
      </c>
      <c r="DX41" s="10">
        <v>18.8</v>
      </c>
      <c r="DY41" s="10">
        <v>2529</v>
      </c>
      <c r="DZ41" s="10">
        <v>1.4</v>
      </c>
      <c r="EA41" s="10">
        <v>27.6</v>
      </c>
      <c r="EB41" s="10">
        <v>437.4</v>
      </c>
      <c r="EC41" s="32">
        <v>70.1</v>
      </c>
      <c r="ED41" s="32">
        <v>77</v>
      </c>
      <c r="EE41" s="32">
        <v>1007.2</v>
      </c>
      <c r="EF41" s="32">
        <v>86.4</v>
      </c>
      <c r="EG41" s="32">
        <v>10936</v>
      </c>
      <c r="EH41" s="32">
        <v>59.1</v>
      </c>
      <c r="EI41" s="32">
        <v>62.9</v>
      </c>
      <c r="EJ41" s="32">
        <v>1537179</v>
      </c>
      <c r="EK41" s="10">
        <v>3165</v>
      </c>
      <c r="EL41" s="32">
        <v>8129</v>
      </c>
      <c r="EM41" s="32">
        <v>2605</v>
      </c>
      <c r="EN41" s="33">
        <v>618</v>
      </c>
      <c r="EO41" s="16">
        <v>5058</v>
      </c>
      <c r="EP41" s="33">
        <v>6.6</v>
      </c>
      <c r="EQ41" s="8">
        <v>33042</v>
      </c>
      <c r="ER41" s="33">
        <f t="shared" si="3"/>
        <v>41.14819427148194</v>
      </c>
      <c r="ES41" s="33">
        <v>22.6</v>
      </c>
      <c r="ET41" s="33">
        <v>29</v>
      </c>
      <c r="EU41" s="33">
        <v>26.9</v>
      </c>
      <c r="EV41" s="8">
        <v>154834</v>
      </c>
      <c r="EW41" s="34">
        <v>6.6</v>
      </c>
      <c r="EX41" s="34">
        <v>7.4</v>
      </c>
      <c r="EY41" s="8">
        <v>12779</v>
      </c>
      <c r="EZ41" s="35">
        <v>1.7706877814004036</v>
      </c>
      <c r="FA41" s="36">
        <v>4.68</v>
      </c>
      <c r="FB41" s="37">
        <v>35.4</v>
      </c>
      <c r="FC41" s="38">
        <v>24.3</v>
      </c>
      <c r="FD41" s="35">
        <v>17.3</v>
      </c>
      <c r="FE41" s="38">
        <v>22.6</v>
      </c>
      <c r="FF41" s="38">
        <v>2660</v>
      </c>
      <c r="FG41" s="38">
        <v>27.92</v>
      </c>
      <c r="FH41" s="38">
        <v>16.47</v>
      </c>
      <c r="FI41" s="35">
        <v>17.11</v>
      </c>
      <c r="FJ41" s="39">
        <v>48.6</v>
      </c>
      <c r="FK41" s="10">
        <v>1.88</v>
      </c>
      <c r="FL41" s="10">
        <v>2.42</v>
      </c>
      <c r="FM41" s="10">
        <v>5.7</v>
      </c>
      <c r="FN41" s="10">
        <v>5.9</v>
      </c>
      <c r="FO41" s="10">
        <v>24.3</v>
      </c>
      <c r="FP41" s="10">
        <v>7.3</v>
      </c>
      <c r="FQ41" s="10">
        <v>0.8</v>
      </c>
    </row>
    <row r="42" spans="1:173" ht="13.5">
      <c r="A42" s="1" t="s">
        <v>79</v>
      </c>
      <c r="B42" s="46">
        <v>870</v>
      </c>
      <c r="C42" s="8">
        <v>870000</v>
      </c>
      <c r="D42" s="43">
        <v>877</v>
      </c>
      <c r="E42" s="17">
        <v>414.327</v>
      </c>
      <c r="F42" s="17">
        <v>462.337</v>
      </c>
      <c r="G42" s="44">
        <v>-0.9</v>
      </c>
      <c r="H42" s="45">
        <v>359</v>
      </c>
      <c r="I42" s="9">
        <v>121</v>
      </c>
      <c r="J42" s="9">
        <v>7.9</v>
      </c>
      <c r="K42" s="9">
        <v>24.1</v>
      </c>
      <c r="L42" s="9">
        <v>42.18773170533864</v>
      </c>
      <c r="M42" s="9">
        <v>46.96948802471916</v>
      </c>
      <c r="N42" s="9">
        <v>44.188652495811276</v>
      </c>
      <c r="O42" s="9">
        <v>43.06970820058194</v>
      </c>
      <c r="P42" s="9">
        <v>50.13030054199106</v>
      </c>
      <c r="Q42" s="9">
        <v>52.07276812339547</v>
      </c>
      <c r="R42" s="9">
        <v>2</v>
      </c>
      <c r="S42" s="9">
        <v>0</v>
      </c>
      <c r="T42" s="9">
        <v>1</v>
      </c>
      <c r="U42" s="10">
        <v>165.4</v>
      </c>
      <c r="V42" s="11">
        <v>5847</v>
      </c>
      <c r="W42" s="11">
        <v>5611</v>
      </c>
      <c r="X42" s="10">
        <v>44.6</v>
      </c>
      <c r="Y42" s="10">
        <v>43.6</v>
      </c>
      <c r="Z42" s="10">
        <v>34.5</v>
      </c>
      <c r="AA42" s="10">
        <v>40.2</v>
      </c>
      <c r="AB42" s="10">
        <v>24.1</v>
      </c>
      <c r="AC42" s="10">
        <v>22.6</v>
      </c>
      <c r="AD42" s="10">
        <v>246</v>
      </c>
      <c r="AE42" s="11">
        <v>9597</v>
      </c>
      <c r="AF42" s="10">
        <v>315</v>
      </c>
      <c r="AG42" s="11">
        <v>15626</v>
      </c>
      <c r="AH42" s="10">
        <v>77</v>
      </c>
      <c r="AI42" s="11">
        <v>1073</v>
      </c>
      <c r="AJ42" s="10">
        <v>142</v>
      </c>
      <c r="AK42" s="11">
        <v>3056</v>
      </c>
      <c r="AL42" s="10">
        <v>49.9</v>
      </c>
      <c r="AM42" s="12">
        <v>34.5</v>
      </c>
      <c r="AN42" s="5">
        <v>58.1</v>
      </c>
      <c r="AO42" s="5">
        <v>762</v>
      </c>
      <c r="AP42" s="5">
        <v>62</v>
      </c>
      <c r="AQ42" s="6">
        <f t="shared" si="0"/>
        <v>12.290322580645162</v>
      </c>
      <c r="AR42" s="5">
        <v>101</v>
      </c>
      <c r="AS42" s="5">
        <v>7.5</v>
      </c>
      <c r="AT42" s="5">
        <v>105</v>
      </c>
      <c r="AU42" s="13">
        <f t="shared" si="1"/>
        <v>7.257142857142857</v>
      </c>
      <c r="AV42" s="14">
        <f t="shared" si="2"/>
        <v>6.684210526315789</v>
      </c>
      <c r="AW42" s="5">
        <v>762</v>
      </c>
      <c r="AX42" s="10">
        <v>114</v>
      </c>
      <c r="AY42" s="15">
        <v>81.1</v>
      </c>
      <c r="AZ42" s="16">
        <v>4</v>
      </c>
      <c r="BA42" s="16">
        <v>555</v>
      </c>
      <c r="BB42" s="17">
        <v>1482</v>
      </c>
      <c r="BC42" s="18">
        <v>587.1</v>
      </c>
      <c r="BD42" s="18">
        <v>132.8</v>
      </c>
      <c r="BE42" s="18">
        <v>501.2</v>
      </c>
      <c r="BF42" s="18">
        <v>148.8</v>
      </c>
      <c r="BG42" s="19">
        <v>6.37</v>
      </c>
      <c r="BH42" s="18">
        <v>96</v>
      </c>
      <c r="BI42" s="18">
        <v>19.5</v>
      </c>
      <c r="BJ42" s="18">
        <v>76.2</v>
      </c>
      <c r="BK42" s="18">
        <v>29.9</v>
      </c>
      <c r="BL42" s="18">
        <v>69.7</v>
      </c>
      <c r="BM42" s="18">
        <v>21.8</v>
      </c>
      <c r="BN42" s="18">
        <v>15.5</v>
      </c>
      <c r="BO42" s="18">
        <v>27.9</v>
      </c>
      <c r="BP42" s="18">
        <v>650.8</v>
      </c>
      <c r="BQ42" s="20">
        <v>295</v>
      </c>
      <c r="BR42" s="20">
        <v>15.5</v>
      </c>
      <c r="BS42" s="21">
        <v>0.04</v>
      </c>
      <c r="BT42" s="21">
        <v>2.12</v>
      </c>
      <c r="BU42" s="21">
        <v>3.6</v>
      </c>
      <c r="BV42" s="22">
        <v>2453</v>
      </c>
      <c r="BW42" s="21">
        <v>12.99</v>
      </c>
      <c r="BX42" s="21">
        <v>7.68</v>
      </c>
      <c r="BY42" s="20">
        <v>35.1</v>
      </c>
      <c r="BZ42" s="21">
        <v>0.45</v>
      </c>
      <c r="CA42" s="23">
        <v>0.39</v>
      </c>
      <c r="CB42" s="21">
        <v>0.4</v>
      </c>
      <c r="CC42" s="15">
        <f>CD42/C42*10000</f>
        <v>52.29885057471264</v>
      </c>
      <c r="CD42" s="10">
        <v>4550</v>
      </c>
      <c r="CE42" s="14">
        <f>CF42/C42*10000</f>
        <v>54.58620689655172</v>
      </c>
      <c r="CF42" s="10">
        <v>4749</v>
      </c>
      <c r="CG42" s="14">
        <f>CH42/C42*10000</f>
        <v>49.94252873563219</v>
      </c>
      <c r="CH42" s="10">
        <v>4345</v>
      </c>
      <c r="CI42" s="14">
        <f>CJ42/C42*10000</f>
        <v>14.068965517241379</v>
      </c>
      <c r="CJ42" s="10">
        <v>1224</v>
      </c>
      <c r="CK42" s="14">
        <f>CL42/C42*10000</f>
        <v>18.79310344827586</v>
      </c>
      <c r="CL42" s="10">
        <v>1635</v>
      </c>
      <c r="CM42" s="14">
        <f>CN42/C42*10000</f>
        <v>20.52873563218391</v>
      </c>
      <c r="CN42" s="10">
        <v>1786</v>
      </c>
      <c r="CO42" s="10">
        <v>37.4</v>
      </c>
      <c r="CP42" s="10">
        <v>60.8</v>
      </c>
      <c r="CQ42" s="10">
        <v>0.34</v>
      </c>
      <c r="CR42" s="10">
        <v>50.8</v>
      </c>
      <c r="CS42" s="10">
        <v>1034</v>
      </c>
      <c r="CT42" s="10">
        <v>990</v>
      </c>
      <c r="CU42" s="10">
        <v>153.4</v>
      </c>
      <c r="CV42" s="10">
        <v>37.4</v>
      </c>
      <c r="CW42" s="10">
        <v>32406</v>
      </c>
      <c r="DA42" s="10">
        <v>6</v>
      </c>
      <c r="DI42" s="10">
        <v>22</v>
      </c>
      <c r="DL42" s="10">
        <v>28</v>
      </c>
      <c r="DM42" s="10">
        <v>0.86</v>
      </c>
      <c r="DN42" s="10">
        <v>0.34</v>
      </c>
      <c r="DO42" s="10">
        <v>10714</v>
      </c>
      <c r="DP42" s="10">
        <v>82.6</v>
      </c>
      <c r="DQ42" s="10">
        <v>78.5</v>
      </c>
      <c r="DR42" s="10">
        <v>13.57</v>
      </c>
      <c r="DS42" s="10">
        <v>11.4</v>
      </c>
      <c r="DT42" s="10">
        <v>214</v>
      </c>
      <c r="DU42" s="10">
        <v>45.2</v>
      </c>
      <c r="DV42" s="10">
        <v>0.68</v>
      </c>
      <c r="DW42" s="10">
        <v>357.5</v>
      </c>
      <c r="DX42" s="10">
        <v>21.8</v>
      </c>
      <c r="DY42" s="10">
        <v>2453</v>
      </c>
      <c r="DZ42" s="10">
        <v>0.4</v>
      </c>
      <c r="EA42" s="10">
        <v>30.4</v>
      </c>
      <c r="EB42" s="10">
        <v>486.2</v>
      </c>
      <c r="EC42" s="32">
        <v>68</v>
      </c>
      <c r="ED42" s="32">
        <v>8</v>
      </c>
      <c r="EE42" s="32">
        <v>359.5</v>
      </c>
      <c r="EF42" s="32">
        <v>74.6</v>
      </c>
      <c r="EG42" s="32">
        <v>4260</v>
      </c>
      <c r="EH42" s="32">
        <v>51.3</v>
      </c>
      <c r="EI42" s="32">
        <v>70.1</v>
      </c>
      <c r="EJ42" s="32">
        <v>469366</v>
      </c>
      <c r="EK42" s="10">
        <v>530</v>
      </c>
      <c r="EL42" s="32">
        <v>2035</v>
      </c>
      <c r="EM42" s="32">
        <v>2448</v>
      </c>
      <c r="EN42" s="33">
        <v>130</v>
      </c>
      <c r="EO42" s="16">
        <v>870</v>
      </c>
      <c r="EP42" s="33">
        <v>4.8</v>
      </c>
      <c r="EQ42" s="8">
        <v>5015</v>
      </c>
      <c r="ER42" s="33">
        <f t="shared" si="3"/>
        <v>0.9914986160537762</v>
      </c>
      <c r="ES42" s="33">
        <v>11.9</v>
      </c>
      <c r="ET42" s="33">
        <v>28.4</v>
      </c>
      <c r="EU42" s="33">
        <v>24.9</v>
      </c>
      <c r="EV42" s="8">
        <v>14351</v>
      </c>
      <c r="EW42" s="34">
        <v>4.8</v>
      </c>
      <c r="EX42" s="34">
        <v>6.2</v>
      </c>
      <c r="EY42" s="8">
        <v>1837</v>
      </c>
      <c r="EZ42" s="35">
        <v>1.5263073817511146</v>
      </c>
      <c r="FA42" s="36">
        <v>4.11</v>
      </c>
      <c r="FB42" s="37">
        <v>34.2</v>
      </c>
      <c r="FC42" s="38">
        <v>36.12</v>
      </c>
      <c r="FD42" s="35">
        <v>16.9</v>
      </c>
      <c r="FE42" s="38">
        <v>12.9</v>
      </c>
      <c r="FF42" s="38">
        <v>2580</v>
      </c>
      <c r="FG42" s="38">
        <v>23.75</v>
      </c>
      <c r="FH42" s="38">
        <v>13.94</v>
      </c>
      <c r="FI42" s="35">
        <v>13.79</v>
      </c>
      <c r="FJ42" s="39">
        <v>49.9</v>
      </c>
      <c r="FK42" s="10">
        <v>1.24</v>
      </c>
      <c r="FL42" s="10">
        <v>1.87</v>
      </c>
      <c r="FM42" s="10">
        <v>3.5</v>
      </c>
      <c r="FN42" s="10">
        <v>4.4</v>
      </c>
      <c r="FO42" s="10">
        <v>25.1</v>
      </c>
      <c r="FP42" s="10">
        <v>8.3</v>
      </c>
      <c r="FQ42" s="10">
        <v>-1.7</v>
      </c>
    </row>
    <row r="43" spans="1:173" ht="13.5">
      <c r="A43" s="1" t="s">
        <v>80</v>
      </c>
      <c r="B43" s="46">
        <v>1495</v>
      </c>
      <c r="C43" s="8">
        <v>1500000</v>
      </c>
      <c r="D43" s="43">
        <v>1517</v>
      </c>
      <c r="E43" s="17">
        <v>712.254</v>
      </c>
      <c r="F43" s="17">
        <v>804.282</v>
      </c>
      <c r="G43" s="44">
        <v>-1.8</v>
      </c>
      <c r="H43" s="45">
        <v>371</v>
      </c>
      <c r="I43" s="9">
        <v>178</v>
      </c>
      <c r="J43" s="9">
        <v>8.3</v>
      </c>
      <c r="K43" s="9">
        <v>24.6</v>
      </c>
      <c r="L43" s="9">
        <v>43.625559983664445</v>
      </c>
      <c r="M43" s="9">
        <v>70.47543312112788</v>
      </c>
      <c r="N43" s="9">
        <v>69.8763398507645</v>
      </c>
      <c r="O43" s="9">
        <v>40.01672984484634</v>
      </c>
      <c r="P43" s="9">
        <v>53.57512112087961</v>
      </c>
      <c r="Q43" s="9">
        <v>57.69315861183318</v>
      </c>
      <c r="R43" s="9">
        <v>1</v>
      </c>
      <c r="S43" s="9">
        <v>2</v>
      </c>
      <c r="T43" s="9">
        <v>4</v>
      </c>
      <c r="U43" s="10">
        <v>168.3</v>
      </c>
      <c r="V43" s="11">
        <v>9669</v>
      </c>
      <c r="W43" s="11">
        <v>9982</v>
      </c>
      <c r="X43" s="10">
        <v>43.5</v>
      </c>
      <c r="Y43" s="10">
        <v>44.4</v>
      </c>
      <c r="Z43" s="10">
        <v>35.5</v>
      </c>
      <c r="AA43" s="10">
        <v>40.3</v>
      </c>
      <c r="AB43" s="10">
        <v>23.4</v>
      </c>
      <c r="AC43" s="10">
        <v>24.2</v>
      </c>
      <c r="AD43" s="10">
        <v>465</v>
      </c>
      <c r="AE43" s="11">
        <v>10653</v>
      </c>
      <c r="AF43" s="10">
        <v>551</v>
      </c>
      <c r="AG43" s="11">
        <v>25976</v>
      </c>
      <c r="AH43" s="10">
        <v>146</v>
      </c>
      <c r="AI43" s="11">
        <v>1675</v>
      </c>
      <c r="AJ43" s="10">
        <v>194</v>
      </c>
      <c r="AK43" s="11">
        <v>4617</v>
      </c>
      <c r="AL43" s="10">
        <v>45.8</v>
      </c>
      <c r="AM43" s="12">
        <v>35.5</v>
      </c>
      <c r="AN43" s="5">
        <v>55.4</v>
      </c>
      <c r="AO43" s="5">
        <v>1315</v>
      </c>
      <c r="AP43" s="5">
        <v>94</v>
      </c>
      <c r="AQ43" s="6">
        <f t="shared" si="0"/>
        <v>13.98936170212766</v>
      </c>
      <c r="AR43" s="5">
        <v>180</v>
      </c>
      <c r="AS43" s="5">
        <v>7.3</v>
      </c>
      <c r="AT43" s="5">
        <v>173</v>
      </c>
      <c r="AU43" s="13">
        <f t="shared" si="1"/>
        <v>7.601156069364162</v>
      </c>
      <c r="AV43" s="14">
        <f t="shared" si="2"/>
        <v>6.202830188679245</v>
      </c>
      <c r="AW43" s="5">
        <v>1315</v>
      </c>
      <c r="AX43" s="10">
        <v>212</v>
      </c>
      <c r="AY43" s="15">
        <v>82.9</v>
      </c>
      <c r="AZ43" s="16">
        <v>4</v>
      </c>
      <c r="BA43" s="16">
        <v>1253</v>
      </c>
      <c r="BB43" s="17">
        <v>2766</v>
      </c>
      <c r="BC43" s="18">
        <v>600.5</v>
      </c>
      <c r="BD43" s="18">
        <v>132.7</v>
      </c>
      <c r="BE43" s="18">
        <v>442.3</v>
      </c>
      <c r="BF43" s="18">
        <v>124.1</v>
      </c>
      <c r="BG43" s="19">
        <v>12.75</v>
      </c>
      <c r="BH43" s="18">
        <v>93.2</v>
      </c>
      <c r="BI43" s="18">
        <v>24.8</v>
      </c>
      <c r="BJ43" s="18">
        <v>69.1</v>
      </c>
      <c r="BK43" s="18">
        <v>33.1</v>
      </c>
      <c r="BL43" s="18">
        <v>65.5</v>
      </c>
      <c r="BM43" s="18">
        <v>22.4</v>
      </c>
      <c r="BN43" s="18">
        <v>14.7</v>
      </c>
      <c r="BO43" s="18">
        <v>46.8</v>
      </c>
      <c r="BP43" s="18">
        <v>927.5</v>
      </c>
      <c r="BQ43" s="20">
        <v>307</v>
      </c>
      <c r="BR43" s="20">
        <v>14.7</v>
      </c>
      <c r="BS43" s="21">
        <v>-0.04</v>
      </c>
      <c r="BT43" s="21">
        <v>2</v>
      </c>
      <c r="BU43" s="21">
        <v>0.45</v>
      </c>
      <c r="BV43" s="22">
        <v>2336</v>
      </c>
      <c r="BW43" s="21">
        <v>11.56</v>
      </c>
      <c r="BX43" s="21">
        <v>7.56</v>
      </c>
      <c r="BY43" s="20">
        <v>20.1</v>
      </c>
      <c r="BZ43" s="21">
        <v>0.75</v>
      </c>
      <c r="CA43" s="23">
        <v>0.52</v>
      </c>
      <c r="CB43" s="21">
        <v>0.37</v>
      </c>
      <c r="CC43" s="15">
        <f>CD43/C43*10000</f>
        <v>56.20666666666667</v>
      </c>
      <c r="CD43" s="10">
        <v>8431</v>
      </c>
      <c r="CE43" s="14">
        <f>CF43/C43*10000</f>
        <v>52.03333333333333</v>
      </c>
      <c r="CF43" s="10">
        <v>7805</v>
      </c>
      <c r="CG43" s="14">
        <f>CH43/C43*10000</f>
        <v>51.346666666666664</v>
      </c>
      <c r="CH43" s="10">
        <v>7702</v>
      </c>
      <c r="CI43" s="14">
        <f>CJ43/C43*10000</f>
        <v>15.74</v>
      </c>
      <c r="CJ43" s="10">
        <v>2361</v>
      </c>
      <c r="CK43" s="14">
        <f>CL43/C43*10000</f>
        <v>19.37333333333333</v>
      </c>
      <c r="CL43" s="10">
        <v>2906</v>
      </c>
      <c r="CM43" s="14">
        <f>CN43/C43*10000</f>
        <v>22.053333333333335</v>
      </c>
      <c r="CN43" s="10">
        <v>3308</v>
      </c>
      <c r="CO43" s="10">
        <v>36.2</v>
      </c>
      <c r="CP43" s="10">
        <v>66.4</v>
      </c>
      <c r="CQ43" s="10">
        <v>0.6</v>
      </c>
      <c r="CR43" s="10">
        <v>46.5</v>
      </c>
      <c r="CS43" s="10">
        <v>1147</v>
      </c>
      <c r="CT43" s="10">
        <v>1234</v>
      </c>
      <c r="CU43" s="10">
        <v>107.6</v>
      </c>
      <c r="CV43" s="10">
        <v>36.2</v>
      </c>
      <c r="CW43" s="10">
        <v>54022</v>
      </c>
      <c r="DA43" s="10">
        <v>17</v>
      </c>
      <c r="DI43" s="10">
        <v>18</v>
      </c>
      <c r="DL43" s="10">
        <v>35</v>
      </c>
      <c r="DM43" s="10">
        <v>0.65</v>
      </c>
      <c r="DN43" s="10">
        <v>0.6</v>
      </c>
      <c r="DO43" s="10">
        <v>9480</v>
      </c>
      <c r="DP43" s="10">
        <v>76.1</v>
      </c>
      <c r="DQ43" s="10">
        <v>72.1</v>
      </c>
      <c r="DR43" s="10">
        <v>13.54</v>
      </c>
      <c r="DS43" s="10">
        <v>9.6</v>
      </c>
      <c r="DT43" s="10">
        <v>234.8</v>
      </c>
      <c r="DU43" s="10">
        <v>36.2</v>
      </c>
      <c r="DV43" s="10">
        <v>1.18</v>
      </c>
      <c r="DW43" s="10">
        <v>366.7</v>
      </c>
      <c r="DX43" s="10">
        <v>22.4</v>
      </c>
      <c r="DY43" s="10">
        <v>2336</v>
      </c>
      <c r="DZ43" s="10">
        <v>-0.4</v>
      </c>
      <c r="EA43" s="10">
        <v>33.1</v>
      </c>
      <c r="EB43" s="10">
        <v>405.1</v>
      </c>
      <c r="EC43" s="32">
        <v>63.2</v>
      </c>
      <c r="ED43" s="32">
        <v>17</v>
      </c>
      <c r="EE43" s="32">
        <v>369</v>
      </c>
      <c r="EF43" s="32">
        <v>72.8</v>
      </c>
      <c r="EG43" s="32">
        <v>6701</v>
      </c>
      <c r="EH43" s="32">
        <v>49.1</v>
      </c>
      <c r="EI43" s="32">
        <v>51.4</v>
      </c>
      <c r="EJ43" s="32">
        <v>801285</v>
      </c>
      <c r="EK43" s="10">
        <v>854</v>
      </c>
      <c r="EL43" s="32">
        <v>3863</v>
      </c>
      <c r="EM43" s="32">
        <v>2256</v>
      </c>
      <c r="EN43" s="33">
        <v>143</v>
      </c>
      <c r="EO43" s="16">
        <v>1495</v>
      </c>
      <c r="EP43" s="33">
        <v>5.3</v>
      </c>
      <c r="EQ43" s="8">
        <v>8614</v>
      </c>
      <c r="ER43" s="33">
        <f t="shared" si="3"/>
        <v>9.901149425287356</v>
      </c>
      <c r="ES43" s="33">
        <v>11.1</v>
      </c>
      <c r="ET43" s="33">
        <v>28.9</v>
      </c>
      <c r="EU43" s="33">
        <v>30</v>
      </c>
      <c r="EV43" s="8">
        <v>14454</v>
      </c>
      <c r="EW43" s="34">
        <v>5.3</v>
      </c>
      <c r="EX43" s="34">
        <v>6</v>
      </c>
      <c r="EY43" s="8">
        <v>3218</v>
      </c>
      <c r="EZ43" s="35">
        <v>1.345107030962841</v>
      </c>
      <c r="FA43" s="36">
        <v>2.84</v>
      </c>
      <c r="FB43" s="37">
        <v>27.7</v>
      </c>
      <c r="FC43" s="38">
        <v>28.81</v>
      </c>
      <c r="FD43" s="35">
        <v>17.5</v>
      </c>
      <c r="FE43" s="38">
        <v>19</v>
      </c>
      <c r="FF43" s="38">
        <v>2345</v>
      </c>
      <c r="FG43" s="38">
        <v>18.66</v>
      </c>
      <c r="FH43" s="38">
        <v>13.76</v>
      </c>
      <c r="FI43" s="35">
        <v>13.94</v>
      </c>
      <c r="FJ43" s="39">
        <v>47.6</v>
      </c>
      <c r="FK43" s="10">
        <v>1.44</v>
      </c>
      <c r="FL43" s="10">
        <v>1.92</v>
      </c>
      <c r="FM43" s="10">
        <v>4.4</v>
      </c>
      <c r="FN43" s="10">
        <v>4.9</v>
      </c>
      <c r="FO43" s="10">
        <v>24.6</v>
      </c>
      <c r="FP43" s="10">
        <v>8.2</v>
      </c>
      <c r="FQ43" s="10">
        <v>-0.3</v>
      </c>
    </row>
    <row r="44" spans="1:173" ht="13.5">
      <c r="A44" s="1" t="s">
        <v>81</v>
      </c>
      <c r="B44" s="46">
        <v>1852</v>
      </c>
      <c r="C44" s="8">
        <v>1850000</v>
      </c>
      <c r="D44" s="43">
        <v>1859</v>
      </c>
      <c r="E44" s="17">
        <v>878.145</v>
      </c>
      <c r="F44" s="17">
        <v>981.306</v>
      </c>
      <c r="G44" s="47">
        <v>0</v>
      </c>
      <c r="H44" s="45">
        <v>251</v>
      </c>
      <c r="I44" s="9">
        <v>231</v>
      </c>
      <c r="J44" s="9">
        <v>7.6</v>
      </c>
      <c r="K44" s="9">
        <v>25.8</v>
      </c>
      <c r="L44" s="9">
        <v>50.130934149600755</v>
      </c>
      <c r="M44" s="9">
        <v>47.209539012087255</v>
      </c>
      <c r="N44" s="9">
        <v>37.280691484092785</v>
      </c>
      <c r="O44" s="9">
        <v>43.67545787433901</v>
      </c>
      <c r="P44" s="9">
        <v>44.00617506841147</v>
      </c>
      <c r="Q44" s="9">
        <v>41.04014975720294</v>
      </c>
      <c r="R44" s="9">
        <v>1</v>
      </c>
      <c r="S44" s="9">
        <v>1</v>
      </c>
      <c r="T44" s="9">
        <v>6</v>
      </c>
      <c r="U44" s="10">
        <v>165.4</v>
      </c>
      <c r="V44" s="11">
        <v>10703</v>
      </c>
      <c r="W44" s="11">
        <v>10800</v>
      </c>
      <c r="X44" s="10">
        <v>44.4</v>
      </c>
      <c r="Y44" s="10">
        <v>43.3</v>
      </c>
      <c r="Z44" s="10">
        <v>34.3</v>
      </c>
      <c r="AA44" s="10">
        <v>37.4</v>
      </c>
      <c r="AB44" s="10">
        <v>26.4</v>
      </c>
      <c r="AC44" s="10">
        <v>30.5</v>
      </c>
      <c r="AD44" s="10">
        <v>491</v>
      </c>
      <c r="AE44" s="11">
        <v>18030</v>
      </c>
      <c r="AF44" s="10">
        <v>600</v>
      </c>
      <c r="AG44" s="11">
        <v>28384</v>
      </c>
      <c r="AH44" s="10">
        <v>120</v>
      </c>
      <c r="AI44" s="11">
        <v>1940</v>
      </c>
      <c r="AJ44" s="10">
        <v>239</v>
      </c>
      <c r="AK44" s="11">
        <v>5028</v>
      </c>
      <c r="AL44" s="14">
        <v>49</v>
      </c>
      <c r="AM44" s="12">
        <v>34.3</v>
      </c>
      <c r="AN44" s="5">
        <v>59.8</v>
      </c>
      <c r="AO44" s="5">
        <v>1627</v>
      </c>
      <c r="AP44" s="5">
        <v>148</v>
      </c>
      <c r="AQ44" s="6">
        <f t="shared" si="0"/>
        <v>10.993243243243244</v>
      </c>
      <c r="AR44" s="5">
        <v>240</v>
      </c>
      <c r="AS44" s="5">
        <v>6.8</v>
      </c>
      <c r="AT44" s="5">
        <v>216</v>
      </c>
      <c r="AU44" s="13">
        <f t="shared" si="1"/>
        <v>7.532407407407407</v>
      </c>
      <c r="AV44" s="14">
        <f t="shared" si="2"/>
        <v>5.790035587188612</v>
      </c>
      <c r="AW44" s="5">
        <v>1627</v>
      </c>
      <c r="AX44" s="10">
        <v>281</v>
      </c>
      <c r="AY44" s="15">
        <v>78.7</v>
      </c>
      <c r="AZ44" s="16">
        <v>9</v>
      </c>
      <c r="BA44" s="16">
        <v>1617</v>
      </c>
      <c r="BB44" s="17">
        <v>3397</v>
      </c>
      <c r="BC44" s="18">
        <v>458</v>
      </c>
      <c r="BD44" s="18">
        <v>89.3</v>
      </c>
      <c r="BE44" s="18">
        <v>549</v>
      </c>
      <c r="BF44" s="18">
        <v>346</v>
      </c>
      <c r="BG44" s="19">
        <v>8.23</v>
      </c>
      <c r="BH44" s="18">
        <v>95.5</v>
      </c>
      <c r="BI44" s="18">
        <v>24.6</v>
      </c>
      <c r="BJ44" s="18">
        <v>70.7</v>
      </c>
      <c r="BK44" s="18">
        <v>33.2</v>
      </c>
      <c r="BL44" s="18">
        <v>66</v>
      </c>
      <c r="BM44" s="18">
        <v>22.8</v>
      </c>
      <c r="BN44" s="18">
        <v>14.7</v>
      </c>
      <c r="BO44" s="18">
        <v>42.3</v>
      </c>
      <c r="BP44" s="18">
        <v>675.4</v>
      </c>
      <c r="BQ44" s="20">
        <v>237.1</v>
      </c>
      <c r="BR44" s="20">
        <v>14.7</v>
      </c>
      <c r="BS44" s="21">
        <v>0.02</v>
      </c>
      <c r="BT44" s="21">
        <v>1.82</v>
      </c>
      <c r="BU44" s="21">
        <v>0.61</v>
      </c>
      <c r="BV44" s="22">
        <v>2522</v>
      </c>
      <c r="BW44" s="21">
        <v>13.05</v>
      </c>
      <c r="BX44" s="21">
        <v>8.02</v>
      </c>
      <c r="BY44" s="20">
        <v>25.2</v>
      </c>
      <c r="BZ44" s="21">
        <v>0.38</v>
      </c>
      <c r="CA44" s="23">
        <v>0.23</v>
      </c>
      <c r="CB44" s="21">
        <v>0.21</v>
      </c>
      <c r="CC44" s="15">
        <f>CD44/C44*10000</f>
        <v>54.843243243243236</v>
      </c>
      <c r="CD44" s="10">
        <v>10146</v>
      </c>
      <c r="CE44" s="14">
        <f>CF44/C44*10000</f>
        <v>55.486486486486484</v>
      </c>
      <c r="CF44" s="10">
        <v>10265</v>
      </c>
      <c r="CG44" s="14">
        <f>CH44/C44*10000</f>
        <v>53.005405405405405</v>
      </c>
      <c r="CH44" s="10">
        <v>9806</v>
      </c>
      <c r="CI44" s="14">
        <f>CJ44/C44*10000</f>
        <v>15.637837837837838</v>
      </c>
      <c r="CJ44" s="10">
        <v>2893</v>
      </c>
      <c r="CK44" s="14">
        <f>CL44/C44*10000</f>
        <v>20.086486486486486</v>
      </c>
      <c r="CL44" s="10">
        <v>3716</v>
      </c>
      <c r="CM44" s="14">
        <f>CN44/C44*10000</f>
        <v>22.405405405405403</v>
      </c>
      <c r="CN44" s="10">
        <v>4145</v>
      </c>
      <c r="CO44" s="10">
        <v>34.9</v>
      </c>
      <c r="CP44" s="10">
        <v>62.6</v>
      </c>
      <c r="CQ44" s="10">
        <v>0.54</v>
      </c>
      <c r="CR44" s="10">
        <v>49</v>
      </c>
      <c r="CS44" s="10">
        <v>942</v>
      </c>
      <c r="CT44" s="10">
        <v>995</v>
      </c>
      <c r="CU44" s="10">
        <v>148</v>
      </c>
      <c r="CV44" s="10">
        <v>34.9</v>
      </c>
      <c r="CW44" s="10">
        <v>62415</v>
      </c>
      <c r="CY44" s="10">
        <v>1</v>
      </c>
      <c r="DA44" s="10">
        <v>9</v>
      </c>
      <c r="DI44" s="10">
        <v>26</v>
      </c>
      <c r="DL44" s="10">
        <v>36</v>
      </c>
      <c r="DM44" s="10">
        <v>0.58</v>
      </c>
      <c r="DN44" s="10">
        <v>0.54</v>
      </c>
      <c r="DO44" s="10">
        <v>16136</v>
      </c>
      <c r="DP44" s="10">
        <v>74.1</v>
      </c>
      <c r="DQ44" s="10">
        <v>69.6</v>
      </c>
      <c r="DR44" s="10">
        <v>14.76</v>
      </c>
      <c r="DS44" s="10">
        <v>10.1</v>
      </c>
      <c r="DT44" s="10">
        <v>235.3</v>
      </c>
      <c r="DU44" s="10">
        <v>40.9</v>
      </c>
      <c r="DV44" s="10">
        <v>1.45</v>
      </c>
      <c r="DW44" s="10">
        <v>250.5</v>
      </c>
      <c r="DX44" s="10">
        <v>22.8</v>
      </c>
      <c r="DY44" s="10">
        <v>2522</v>
      </c>
      <c r="DZ44" s="10">
        <v>0.2</v>
      </c>
      <c r="EA44" s="10">
        <v>31</v>
      </c>
      <c r="EB44" s="10">
        <v>465</v>
      </c>
      <c r="EC44" s="32">
        <v>69.6</v>
      </c>
      <c r="ED44" s="32">
        <v>17</v>
      </c>
      <c r="EE44" s="32">
        <v>251.6</v>
      </c>
      <c r="EF44" s="32">
        <v>72.9</v>
      </c>
      <c r="EG44" s="32">
        <v>4044</v>
      </c>
      <c r="EH44" s="32">
        <v>55.4</v>
      </c>
      <c r="EI44" s="32">
        <v>59.4</v>
      </c>
      <c r="EJ44" s="32">
        <v>826495</v>
      </c>
      <c r="EK44" s="10">
        <v>1158</v>
      </c>
      <c r="EL44" s="32">
        <v>4374</v>
      </c>
      <c r="EM44" s="32">
        <v>2444</v>
      </c>
      <c r="EN44" s="33">
        <v>148</v>
      </c>
      <c r="EO44" s="16">
        <v>1852</v>
      </c>
      <c r="EP44" s="33">
        <v>4.9</v>
      </c>
      <c r="EQ44" s="8">
        <v>9459</v>
      </c>
      <c r="ER44" s="33">
        <f t="shared" si="3"/>
        <v>6.327090301003344</v>
      </c>
      <c r="ES44" s="33">
        <v>13.1</v>
      </c>
      <c r="ET44" s="33">
        <v>28.6</v>
      </c>
      <c r="EU44" s="33">
        <v>26.9</v>
      </c>
      <c r="EV44" s="8">
        <v>28973</v>
      </c>
      <c r="EW44" s="34">
        <v>4.9</v>
      </c>
      <c r="EX44" s="34">
        <v>6.6</v>
      </c>
      <c r="EY44" s="8">
        <v>4110</v>
      </c>
      <c r="EZ44" s="35">
        <v>1.3698337697825345</v>
      </c>
      <c r="FA44" s="36">
        <v>4.14</v>
      </c>
      <c r="FB44" s="37">
        <v>33.8</v>
      </c>
      <c r="FC44" s="38">
        <v>32.27</v>
      </c>
      <c r="FD44" s="35">
        <v>17.4</v>
      </c>
      <c r="FE44" s="38">
        <v>9.8</v>
      </c>
      <c r="FF44" s="38">
        <v>2646</v>
      </c>
      <c r="FG44" s="38">
        <v>25.75</v>
      </c>
      <c r="FH44" s="38">
        <v>14.68</v>
      </c>
      <c r="FI44" s="35">
        <v>15.14</v>
      </c>
      <c r="FJ44" s="39">
        <v>47.1</v>
      </c>
      <c r="FK44" s="10">
        <v>1.38</v>
      </c>
      <c r="FL44" s="10">
        <v>2</v>
      </c>
      <c r="FM44" s="10">
        <v>4</v>
      </c>
      <c r="FN44" s="10">
        <v>4.4</v>
      </c>
      <c r="FO44" s="10">
        <v>22.5</v>
      </c>
      <c r="FP44" s="10">
        <v>9.3</v>
      </c>
      <c r="FQ44" s="10">
        <v>3.9</v>
      </c>
    </row>
    <row r="45" spans="1:173" ht="13.5">
      <c r="A45" s="1" t="s">
        <v>82</v>
      </c>
      <c r="B45" s="46">
        <v>1215</v>
      </c>
      <c r="C45" s="8">
        <v>1220000</v>
      </c>
      <c r="D45" s="43">
        <v>1221</v>
      </c>
      <c r="E45" s="17">
        <v>575.929</v>
      </c>
      <c r="F45" s="17">
        <v>645.199</v>
      </c>
      <c r="G45" s="44">
        <v>-0.8</v>
      </c>
      <c r="H45" s="45">
        <v>193</v>
      </c>
      <c r="I45" s="9">
        <v>163</v>
      </c>
      <c r="J45" s="9">
        <v>8.1</v>
      </c>
      <c r="K45" s="9">
        <v>27</v>
      </c>
      <c r="L45" s="9">
        <v>47.21054515762346</v>
      </c>
      <c r="M45" s="9">
        <v>55.36365191633667</v>
      </c>
      <c r="N45" s="9">
        <v>54.86083178337638</v>
      </c>
      <c r="O45" s="9">
        <v>41.93089881391867</v>
      </c>
      <c r="P45" s="9">
        <v>45.53720643680637</v>
      </c>
      <c r="Q45" s="9">
        <v>35.83608449013099</v>
      </c>
      <c r="R45" s="9">
        <v>2</v>
      </c>
      <c r="S45" s="9">
        <v>1</v>
      </c>
      <c r="T45" s="9">
        <v>3</v>
      </c>
      <c r="U45" s="10">
        <v>163.6</v>
      </c>
      <c r="V45" s="11">
        <v>7654</v>
      </c>
      <c r="W45" s="11">
        <v>7794</v>
      </c>
      <c r="X45" s="10">
        <v>45.5</v>
      </c>
      <c r="Y45" s="10">
        <v>49.1</v>
      </c>
      <c r="Z45" s="10">
        <v>38.8</v>
      </c>
      <c r="AA45" s="10">
        <v>45.3</v>
      </c>
      <c r="AB45" s="10">
        <v>22.4</v>
      </c>
      <c r="AC45" s="10">
        <v>23.8</v>
      </c>
      <c r="AD45" s="10">
        <v>427</v>
      </c>
      <c r="AE45" s="11">
        <v>8144</v>
      </c>
      <c r="AF45" s="10">
        <v>377</v>
      </c>
      <c r="AG45" s="11">
        <v>14978</v>
      </c>
      <c r="AH45" s="10">
        <v>96</v>
      </c>
      <c r="AI45" s="11">
        <v>1585</v>
      </c>
      <c r="AJ45" s="10">
        <v>156</v>
      </c>
      <c r="AK45" s="11">
        <v>2990</v>
      </c>
      <c r="AL45" s="10">
        <v>41.7</v>
      </c>
      <c r="AM45" s="12">
        <v>38.8</v>
      </c>
      <c r="AN45" s="5">
        <v>62.5</v>
      </c>
      <c r="AO45" s="5">
        <v>1075</v>
      </c>
      <c r="AP45" s="5">
        <v>77</v>
      </c>
      <c r="AQ45" s="6">
        <f t="shared" si="0"/>
        <v>13.96103896103896</v>
      </c>
      <c r="AR45" s="5">
        <v>183</v>
      </c>
      <c r="AS45" s="5">
        <v>5.9</v>
      </c>
      <c r="AT45" s="5">
        <v>145</v>
      </c>
      <c r="AU45" s="13">
        <f t="shared" si="1"/>
        <v>7.413793103448276</v>
      </c>
      <c r="AV45" s="14">
        <f t="shared" si="2"/>
        <v>5.8108108108108105</v>
      </c>
      <c r="AW45" s="5">
        <v>1075</v>
      </c>
      <c r="AX45" s="10">
        <v>185</v>
      </c>
      <c r="AY45" s="15">
        <v>84.3</v>
      </c>
      <c r="AZ45" s="16">
        <v>10</v>
      </c>
      <c r="BA45" s="16">
        <v>1417</v>
      </c>
      <c r="BB45" s="17">
        <v>2324</v>
      </c>
      <c r="BC45" s="18">
        <v>481.4</v>
      </c>
      <c r="BD45" s="18">
        <v>92.7</v>
      </c>
      <c r="BE45" s="18">
        <v>527.2</v>
      </c>
      <c r="BF45" s="18">
        <v>207.5</v>
      </c>
      <c r="BG45" s="19">
        <v>11.58</v>
      </c>
      <c r="BH45" s="18">
        <v>95</v>
      </c>
      <c r="BI45" s="18">
        <v>28.4</v>
      </c>
      <c r="BJ45" s="18">
        <v>67.1</v>
      </c>
      <c r="BK45" s="18">
        <v>34.9</v>
      </c>
      <c r="BL45" s="18">
        <v>64.2</v>
      </c>
      <c r="BM45" s="18">
        <v>23.4</v>
      </c>
      <c r="BN45" s="18">
        <v>13.9</v>
      </c>
      <c r="BO45" s="18">
        <v>44</v>
      </c>
      <c r="BP45" s="18">
        <v>687.9</v>
      </c>
      <c r="BQ45" s="20">
        <v>384.8</v>
      </c>
      <c r="BR45" s="20">
        <v>13.9</v>
      </c>
      <c r="BS45" s="21">
        <v>-0.06</v>
      </c>
      <c r="BT45" s="21">
        <v>1.93</v>
      </c>
      <c r="BU45" s="21">
        <v>0.86</v>
      </c>
      <c r="BV45" s="22">
        <v>2637</v>
      </c>
      <c r="BW45" s="21">
        <v>13.43</v>
      </c>
      <c r="BX45" s="21">
        <v>7.33</v>
      </c>
      <c r="BY45" s="20">
        <v>18</v>
      </c>
      <c r="BZ45" s="21">
        <v>0.55</v>
      </c>
      <c r="CA45" s="23">
        <v>0.34</v>
      </c>
      <c r="CB45" s="21">
        <v>0.34</v>
      </c>
      <c r="CC45" s="15">
        <f>CD45/C45*10000</f>
        <v>54.5655737704918</v>
      </c>
      <c r="CD45" s="10">
        <v>6657</v>
      </c>
      <c r="CE45" s="14">
        <f>CF45/C45*10000</f>
        <v>57.18852459016394</v>
      </c>
      <c r="CF45" s="10">
        <v>6977</v>
      </c>
      <c r="CG45" s="14">
        <f>CH45/C45*10000</f>
        <v>51.68852459016393</v>
      </c>
      <c r="CH45" s="10">
        <v>6306</v>
      </c>
      <c r="CI45" s="14">
        <f>CJ45/C45*10000</f>
        <v>16.057377049180328</v>
      </c>
      <c r="CJ45" s="10">
        <v>1959</v>
      </c>
      <c r="CK45" s="14">
        <f>CL45/C45*10000</f>
        <v>19.270491803278688</v>
      </c>
      <c r="CL45" s="10">
        <v>2351</v>
      </c>
      <c r="CM45" s="14">
        <f>CN45/C45*10000</f>
        <v>21.983606557377048</v>
      </c>
      <c r="CN45" s="10">
        <v>2682</v>
      </c>
      <c r="CO45" s="10">
        <v>41.1</v>
      </c>
      <c r="CP45" s="10">
        <v>62.9</v>
      </c>
      <c r="CQ45" s="10">
        <v>0.49</v>
      </c>
      <c r="CR45" s="10">
        <v>47.3</v>
      </c>
      <c r="CS45" s="10">
        <v>1131</v>
      </c>
      <c r="CT45" s="10">
        <v>1288</v>
      </c>
      <c r="CU45" s="10">
        <v>144.8</v>
      </c>
      <c r="CV45" s="10">
        <v>41.1</v>
      </c>
      <c r="CW45" s="10">
        <v>41107</v>
      </c>
      <c r="DA45" s="10">
        <v>10</v>
      </c>
      <c r="DI45" s="10">
        <v>10</v>
      </c>
      <c r="DL45" s="10">
        <v>20</v>
      </c>
      <c r="DM45" s="10">
        <v>0.49</v>
      </c>
      <c r="DN45" s="10">
        <v>0.49</v>
      </c>
      <c r="DO45" s="10">
        <v>12912</v>
      </c>
      <c r="DP45" s="10">
        <v>79.7</v>
      </c>
      <c r="DQ45" s="10">
        <v>77.1</v>
      </c>
      <c r="DR45" s="10">
        <v>13.15</v>
      </c>
      <c r="DS45" s="10">
        <v>11.5</v>
      </c>
      <c r="DT45" s="10">
        <v>226.4</v>
      </c>
      <c r="DU45" s="10">
        <v>29.5</v>
      </c>
      <c r="DV45" s="10">
        <v>0.95</v>
      </c>
      <c r="DW45" s="10">
        <v>192.1</v>
      </c>
      <c r="DX45" s="10">
        <v>23.4</v>
      </c>
      <c r="DY45" s="10">
        <v>2637</v>
      </c>
      <c r="DZ45" s="10">
        <v>-0.6</v>
      </c>
      <c r="EA45" s="10">
        <v>33.2</v>
      </c>
      <c r="EB45" s="10">
        <v>485.7</v>
      </c>
      <c r="EC45" s="32">
        <v>67.9</v>
      </c>
      <c r="ED45" s="32">
        <v>7</v>
      </c>
      <c r="EE45" s="32">
        <v>193.6</v>
      </c>
      <c r="EF45" s="32">
        <v>75.3</v>
      </c>
      <c r="EG45" s="32">
        <v>5393</v>
      </c>
      <c r="EH45" s="32">
        <v>53.7</v>
      </c>
      <c r="EI45" s="32">
        <v>61.7</v>
      </c>
      <c r="EJ45" s="32">
        <v>684802</v>
      </c>
      <c r="EK45" s="10">
        <v>745</v>
      </c>
      <c r="EL45" s="32">
        <v>3534</v>
      </c>
      <c r="EM45" s="32">
        <v>2585</v>
      </c>
      <c r="EN45" s="33">
        <v>133</v>
      </c>
      <c r="EO45" s="16">
        <v>1215</v>
      </c>
      <c r="EP45" s="33">
        <v>4.5</v>
      </c>
      <c r="EQ45" s="8">
        <v>6422</v>
      </c>
      <c r="ER45" s="33">
        <f t="shared" si="3"/>
        <v>3.4676025917926565</v>
      </c>
      <c r="ES45" s="33">
        <v>13.1</v>
      </c>
      <c r="ET45" s="33">
        <v>28.8</v>
      </c>
      <c r="EU45" s="33">
        <v>25.5</v>
      </c>
      <c r="EV45" s="8">
        <v>17362</v>
      </c>
      <c r="EW45" s="34">
        <v>4.5</v>
      </c>
      <c r="EX45" s="34">
        <v>6.7</v>
      </c>
      <c r="EY45" s="8">
        <v>2731</v>
      </c>
      <c r="EZ45" s="35">
        <v>1.6127903722362162</v>
      </c>
      <c r="FA45" s="36">
        <v>5.08</v>
      </c>
      <c r="FB45" s="37">
        <v>23.8</v>
      </c>
      <c r="FC45" s="38">
        <v>29.71</v>
      </c>
      <c r="FD45" s="35">
        <v>17</v>
      </c>
      <c r="FE45" s="38">
        <v>11.2</v>
      </c>
      <c r="FF45" s="38">
        <v>2765</v>
      </c>
      <c r="FG45" s="38">
        <v>27.61</v>
      </c>
      <c r="FH45" s="38">
        <v>13.19</v>
      </c>
      <c r="FI45" s="35">
        <v>13.19</v>
      </c>
      <c r="FJ45" s="39">
        <v>53.2</v>
      </c>
      <c r="FK45" s="10">
        <v>1.43</v>
      </c>
      <c r="FL45" s="10">
        <v>1.93</v>
      </c>
      <c r="FM45" s="10">
        <v>4</v>
      </c>
      <c r="FN45" s="10">
        <v>4.5</v>
      </c>
      <c r="FO45" s="10">
        <v>26.6</v>
      </c>
      <c r="FP45" s="10">
        <v>4.1</v>
      </c>
      <c r="FQ45" s="10">
        <v>3.3</v>
      </c>
    </row>
    <row r="46" spans="1:173" ht="13.5">
      <c r="A46" s="1" t="s">
        <v>83</v>
      </c>
      <c r="B46" s="46">
        <v>1162</v>
      </c>
      <c r="C46" s="8">
        <v>1160000</v>
      </c>
      <c r="D46" s="43">
        <v>1170</v>
      </c>
      <c r="E46" s="17">
        <v>552.118</v>
      </c>
      <c r="F46" s="17">
        <v>617.905</v>
      </c>
      <c r="G46" s="44">
        <v>-0.5</v>
      </c>
      <c r="H46" s="45">
        <v>151</v>
      </c>
      <c r="I46" s="9">
        <v>165</v>
      </c>
      <c r="J46" s="9">
        <v>7.6</v>
      </c>
      <c r="K46" s="9">
        <v>24</v>
      </c>
      <c r="L46" s="9">
        <v>47.52367220490329</v>
      </c>
      <c r="M46" s="9">
        <v>66.29930800754967</v>
      </c>
      <c r="N46" s="9">
        <v>60.114191355162305</v>
      </c>
      <c r="O46" s="9">
        <v>41.80974887916725</v>
      </c>
      <c r="P46" s="9">
        <v>40.56135448952292</v>
      </c>
      <c r="Q46" s="9">
        <v>46.86870285632352</v>
      </c>
      <c r="R46" s="9">
        <v>2</v>
      </c>
      <c r="S46" s="9">
        <v>2</v>
      </c>
      <c r="T46" s="9">
        <v>4</v>
      </c>
      <c r="U46" s="10">
        <v>164.7</v>
      </c>
      <c r="V46" s="11">
        <v>7299</v>
      </c>
      <c r="W46" s="11">
        <v>7637</v>
      </c>
      <c r="X46" s="10">
        <v>42.8</v>
      </c>
      <c r="Y46" s="10">
        <v>43.7</v>
      </c>
      <c r="Z46" s="10">
        <v>33.4</v>
      </c>
      <c r="AA46" s="10">
        <v>38.7</v>
      </c>
      <c r="AB46" s="10">
        <v>21.9</v>
      </c>
      <c r="AC46" s="10">
        <v>24.3</v>
      </c>
      <c r="AD46" s="10">
        <v>609</v>
      </c>
      <c r="AE46" s="11">
        <v>12647</v>
      </c>
      <c r="AF46" s="10">
        <v>374</v>
      </c>
      <c r="AG46" s="11">
        <v>16753</v>
      </c>
      <c r="AH46" s="10">
        <v>103</v>
      </c>
      <c r="AI46" s="11">
        <v>1850</v>
      </c>
      <c r="AJ46" s="10">
        <v>138</v>
      </c>
      <c r="AK46" s="11">
        <v>2838</v>
      </c>
      <c r="AL46" s="10">
        <v>43.1</v>
      </c>
      <c r="AM46" s="12">
        <v>33.4</v>
      </c>
      <c r="AN46" s="5">
        <v>57.8</v>
      </c>
      <c r="AO46" s="5">
        <v>1022</v>
      </c>
      <c r="AP46" s="5">
        <v>92</v>
      </c>
      <c r="AQ46" s="6">
        <f t="shared" si="0"/>
        <v>11.108695652173912</v>
      </c>
      <c r="AR46" s="5">
        <v>177</v>
      </c>
      <c r="AS46" s="5">
        <v>5.8</v>
      </c>
      <c r="AT46" s="5">
        <v>137</v>
      </c>
      <c r="AU46" s="13">
        <f t="shared" si="1"/>
        <v>7.45985401459854</v>
      </c>
      <c r="AV46" s="14">
        <f t="shared" si="2"/>
        <v>5.46524064171123</v>
      </c>
      <c r="AW46" s="5">
        <v>1022</v>
      </c>
      <c r="AX46" s="10">
        <v>187</v>
      </c>
      <c r="AY46" s="15">
        <v>83.6</v>
      </c>
      <c r="AZ46" s="16">
        <v>6</v>
      </c>
      <c r="BA46" s="16">
        <v>816</v>
      </c>
      <c r="BB46" s="17">
        <v>2459</v>
      </c>
      <c r="BC46" s="18">
        <v>588.1</v>
      </c>
      <c r="BD46" s="18">
        <v>96</v>
      </c>
      <c r="BE46" s="18">
        <v>540.4</v>
      </c>
      <c r="BF46" s="18">
        <v>91.7</v>
      </c>
      <c r="BG46" s="19">
        <v>10.06</v>
      </c>
      <c r="BH46" s="18">
        <v>95.4</v>
      </c>
      <c r="BI46" s="18">
        <v>21.6</v>
      </c>
      <c r="BJ46" s="18">
        <v>74.8</v>
      </c>
      <c r="BK46" s="18">
        <v>31.1</v>
      </c>
      <c r="BL46" s="18">
        <v>68.3</v>
      </c>
      <c r="BM46" s="18">
        <v>22.4</v>
      </c>
      <c r="BN46" s="18">
        <v>14.9</v>
      </c>
      <c r="BO46" s="18">
        <v>43.7</v>
      </c>
      <c r="BP46" s="18">
        <v>634.4</v>
      </c>
      <c r="BQ46" s="20">
        <v>209.5</v>
      </c>
      <c r="BR46" s="20">
        <v>14.9</v>
      </c>
      <c r="BS46" s="21">
        <v>0.04</v>
      </c>
      <c r="BT46" s="21">
        <v>2.1</v>
      </c>
      <c r="BU46" s="21">
        <v>0.59</v>
      </c>
      <c r="BV46" s="22">
        <v>2440</v>
      </c>
      <c r="BW46" s="21">
        <v>11.56</v>
      </c>
      <c r="BX46" s="21">
        <v>7.24</v>
      </c>
      <c r="BY46" s="20">
        <v>19.5</v>
      </c>
      <c r="BZ46" s="21">
        <v>0.71</v>
      </c>
      <c r="CA46" s="23">
        <v>0.48</v>
      </c>
      <c r="CB46" s="21">
        <v>0.33</v>
      </c>
      <c r="CC46" s="15">
        <f>CD46/C46*10000</f>
        <v>56.88793103448276</v>
      </c>
      <c r="CD46" s="10">
        <v>6599</v>
      </c>
      <c r="CE46" s="14">
        <f>CF46/C46*10000</f>
        <v>56.14655172413793</v>
      </c>
      <c r="CF46" s="10">
        <v>6513</v>
      </c>
      <c r="CG46" s="14">
        <f>CH46/C46*10000</f>
        <v>53.568965517241374</v>
      </c>
      <c r="CH46" s="10">
        <v>6214</v>
      </c>
      <c r="CI46" s="14">
        <f>CJ46/C46*10000</f>
        <v>16.724137931034484</v>
      </c>
      <c r="CJ46" s="10">
        <v>1940</v>
      </c>
      <c r="CK46" s="14">
        <f>CL46/C46*10000</f>
        <v>23.38793103448276</v>
      </c>
      <c r="CL46" s="10">
        <v>2713</v>
      </c>
      <c r="CM46" s="14">
        <f>CN46/C46*10000</f>
        <v>25.413793103448274</v>
      </c>
      <c r="CN46" s="10">
        <v>2948</v>
      </c>
      <c r="CO46" s="10">
        <v>36.2</v>
      </c>
      <c r="CP46" s="10">
        <v>61.3</v>
      </c>
      <c r="CQ46" s="10">
        <v>0.69</v>
      </c>
      <c r="CR46" s="10">
        <v>50.7</v>
      </c>
      <c r="CS46" s="10">
        <v>986</v>
      </c>
      <c r="CT46" s="10">
        <v>1005</v>
      </c>
      <c r="CU46" s="10">
        <v>156.5</v>
      </c>
      <c r="CV46" s="10">
        <v>36.2</v>
      </c>
      <c r="CW46" s="10">
        <v>41915</v>
      </c>
      <c r="DA46" s="10">
        <v>7</v>
      </c>
      <c r="DI46" s="10">
        <v>14</v>
      </c>
      <c r="DL46" s="10">
        <v>21</v>
      </c>
      <c r="DM46" s="10">
        <v>0.5</v>
      </c>
      <c r="DN46" s="10">
        <v>0.69</v>
      </c>
      <c r="DO46" s="10">
        <v>9001</v>
      </c>
      <c r="DP46" s="10">
        <v>74.1</v>
      </c>
      <c r="DQ46" s="10">
        <v>70.9</v>
      </c>
      <c r="DR46" s="10">
        <v>14.36</v>
      </c>
      <c r="DS46" s="10">
        <v>11.6</v>
      </c>
      <c r="DT46" s="10">
        <v>201.8</v>
      </c>
      <c r="DU46" s="10">
        <v>28.1</v>
      </c>
      <c r="DV46" s="10">
        <v>0.91</v>
      </c>
      <c r="DW46" s="10">
        <v>150.5</v>
      </c>
      <c r="DX46" s="10">
        <v>22.4</v>
      </c>
      <c r="DY46" s="10">
        <v>2440</v>
      </c>
      <c r="DZ46" s="10">
        <v>0.4</v>
      </c>
      <c r="EA46" s="10">
        <v>32.4</v>
      </c>
      <c r="EB46" s="10">
        <v>496.6</v>
      </c>
      <c r="EC46" s="32">
        <v>71.3</v>
      </c>
      <c r="ED46" s="32">
        <v>10</v>
      </c>
      <c r="EE46" s="32">
        <v>152.2</v>
      </c>
      <c r="EF46" s="32">
        <v>68.6</v>
      </c>
      <c r="EG46" s="32">
        <v>3950</v>
      </c>
      <c r="EH46" s="32">
        <v>41.1</v>
      </c>
      <c r="EI46" s="32">
        <v>62.1</v>
      </c>
      <c r="EJ46" s="32">
        <v>671610</v>
      </c>
      <c r="EK46" s="10">
        <v>744</v>
      </c>
      <c r="EL46" s="32">
        <v>2875</v>
      </c>
      <c r="EM46" s="32">
        <v>2445</v>
      </c>
      <c r="EN46" s="33">
        <v>108</v>
      </c>
      <c r="EO46" s="16">
        <v>1162</v>
      </c>
      <c r="EP46" s="33">
        <v>5.5</v>
      </c>
      <c r="EQ46" s="8">
        <v>5497</v>
      </c>
      <c r="ER46" s="33">
        <f t="shared" si="3"/>
        <v>4.524279835390947</v>
      </c>
      <c r="ES46" s="33">
        <v>10</v>
      </c>
      <c r="ET46" s="33">
        <v>28.3</v>
      </c>
      <c r="EU46" s="33">
        <v>31.8</v>
      </c>
      <c r="EV46" s="8">
        <v>16389</v>
      </c>
      <c r="EW46" s="34">
        <v>5.5</v>
      </c>
      <c r="EX46" s="34">
        <v>6.6</v>
      </c>
      <c r="EY46" s="8">
        <v>2961</v>
      </c>
      <c r="EZ46" s="35">
        <v>1.1853791846959691</v>
      </c>
      <c r="FA46" s="36">
        <v>4.27</v>
      </c>
      <c r="FB46" s="37">
        <v>27.6</v>
      </c>
      <c r="FC46" s="38">
        <v>32.26</v>
      </c>
      <c r="FD46" s="35">
        <v>18</v>
      </c>
      <c r="FE46" s="38">
        <v>10.7</v>
      </c>
      <c r="FF46" s="38">
        <v>2440</v>
      </c>
      <c r="FG46" s="38">
        <v>20.55</v>
      </c>
      <c r="FH46" s="38">
        <v>13.48</v>
      </c>
      <c r="FI46" s="35">
        <v>14.67</v>
      </c>
      <c r="FJ46" s="39">
        <v>47.8</v>
      </c>
      <c r="FK46" s="10">
        <v>1.67</v>
      </c>
      <c r="FL46" s="10">
        <v>2.32</v>
      </c>
      <c r="FM46" s="10">
        <v>4.2</v>
      </c>
      <c r="FN46" s="10">
        <v>5</v>
      </c>
      <c r="FO46" s="10">
        <v>32.6</v>
      </c>
      <c r="FP46" s="10">
        <v>7.6</v>
      </c>
      <c r="FQ46" s="10">
        <v>0.8</v>
      </c>
    </row>
    <row r="47" spans="1:173" ht="13.5">
      <c r="A47" s="1" t="s">
        <v>84</v>
      </c>
      <c r="B47" s="46">
        <v>1769</v>
      </c>
      <c r="C47" s="8">
        <v>1770000</v>
      </c>
      <c r="D47" s="43">
        <v>1786</v>
      </c>
      <c r="E47" s="17">
        <v>837.857</v>
      </c>
      <c r="F47" s="17">
        <v>948.357</v>
      </c>
      <c r="G47" s="44">
        <v>-0.4</v>
      </c>
      <c r="H47" s="45">
        <v>194</v>
      </c>
      <c r="I47" s="9">
        <v>290</v>
      </c>
      <c r="J47" s="9">
        <v>7.4</v>
      </c>
      <c r="K47" s="9">
        <v>21.5</v>
      </c>
      <c r="L47" s="9">
        <v>56.41264613890861</v>
      </c>
      <c r="M47" s="9">
        <v>59.3302087076094</v>
      </c>
      <c r="N47" s="9">
        <v>47.33239523168317</v>
      </c>
      <c r="O47" s="9">
        <v>39.095990340735604</v>
      </c>
      <c r="P47" s="9">
        <v>50.51305838408979</v>
      </c>
      <c r="Q47" s="9">
        <v>34.79527143671661</v>
      </c>
      <c r="R47" s="9">
        <v>2</v>
      </c>
      <c r="S47" s="9">
        <v>0</v>
      </c>
      <c r="T47" s="9">
        <v>4</v>
      </c>
      <c r="U47" s="10">
        <v>166.5</v>
      </c>
      <c r="V47" s="11">
        <v>11233</v>
      </c>
      <c r="W47" s="11">
        <v>11508</v>
      </c>
      <c r="X47" s="10">
        <v>41.5</v>
      </c>
      <c r="Y47" s="10">
        <v>44.7</v>
      </c>
      <c r="Z47" s="10">
        <v>32.3</v>
      </c>
      <c r="AA47" s="10">
        <v>43.4</v>
      </c>
      <c r="AB47" s="10">
        <v>28.4</v>
      </c>
      <c r="AC47" s="10">
        <v>24.7</v>
      </c>
      <c r="AD47" s="10">
        <v>509</v>
      </c>
      <c r="AE47" s="11">
        <v>13145</v>
      </c>
      <c r="AF47" s="10">
        <v>596</v>
      </c>
      <c r="AG47" s="11">
        <v>27034</v>
      </c>
      <c r="AH47" s="10">
        <v>180</v>
      </c>
      <c r="AI47" s="11">
        <v>1805</v>
      </c>
      <c r="AJ47" s="10">
        <v>256</v>
      </c>
      <c r="AK47" s="11">
        <v>6650</v>
      </c>
      <c r="AL47" s="10">
        <v>50.4</v>
      </c>
      <c r="AM47" s="12">
        <v>32.3</v>
      </c>
      <c r="AN47" s="5">
        <v>54.2</v>
      </c>
      <c r="AO47" s="5">
        <v>1559</v>
      </c>
      <c r="AP47" s="5">
        <v>116</v>
      </c>
      <c r="AQ47" s="6">
        <f t="shared" si="0"/>
        <v>13.439655172413794</v>
      </c>
      <c r="AR47" s="5">
        <v>244</v>
      </c>
      <c r="AS47" s="5">
        <v>6.4</v>
      </c>
      <c r="AT47" s="5">
        <v>184</v>
      </c>
      <c r="AU47" s="13">
        <f t="shared" si="1"/>
        <v>8.472826086956522</v>
      </c>
      <c r="AV47" s="14">
        <f t="shared" si="2"/>
        <v>5.973180076628353</v>
      </c>
      <c r="AW47" s="5">
        <v>1559</v>
      </c>
      <c r="AX47" s="10">
        <v>261</v>
      </c>
      <c r="AY47" s="15">
        <v>78.2</v>
      </c>
      <c r="AZ47" s="16">
        <v>8</v>
      </c>
      <c r="BA47" s="16">
        <v>1401</v>
      </c>
      <c r="BB47" s="17">
        <v>3269</v>
      </c>
      <c r="BC47" s="18">
        <v>600.8</v>
      </c>
      <c r="BD47" s="18">
        <v>114.7</v>
      </c>
      <c r="BE47" s="18">
        <v>534.2</v>
      </c>
      <c r="BF47" s="18">
        <v>188.3</v>
      </c>
      <c r="BG47" s="19">
        <v>12.45</v>
      </c>
      <c r="BH47" s="18">
        <v>94.8</v>
      </c>
      <c r="BI47" s="18">
        <v>21.9</v>
      </c>
      <c r="BJ47" s="18">
        <v>74.5</v>
      </c>
      <c r="BK47" s="18">
        <v>32.1</v>
      </c>
      <c r="BL47" s="18">
        <v>67.7</v>
      </c>
      <c r="BM47" s="18">
        <v>24</v>
      </c>
      <c r="BN47" s="18">
        <v>14.8</v>
      </c>
      <c r="BO47" s="18">
        <v>38.6</v>
      </c>
      <c r="BP47" s="18">
        <v>547.2</v>
      </c>
      <c r="BQ47" s="20">
        <v>202.9</v>
      </c>
      <c r="BR47" s="20">
        <v>14.8</v>
      </c>
      <c r="BS47" s="21">
        <v>-0.1</v>
      </c>
      <c r="BT47" s="21">
        <v>1.97</v>
      </c>
      <c r="BU47" s="21">
        <v>0.42</v>
      </c>
      <c r="BV47" s="22">
        <v>2285</v>
      </c>
      <c r="BW47" s="21">
        <v>11.96</v>
      </c>
      <c r="BX47" s="21">
        <v>7.41</v>
      </c>
      <c r="BY47" s="20">
        <v>18.7</v>
      </c>
      <c r="BZ47" s="21">
        <v>0.57</v>
      </c>
      <c r="CA47" s="23">
        <v>0.32</v>
      </c>
      <c r="CB47" s="21">
        <v>0.17</v>
      </c>
      <c r="CC47" s="15">
        <f>CD47/C47*10000</f>
        <v>51.13559322033898</v>
      </c>
      <c r="CD47" s="10">
        <v>9051</v>
      </c>
      <c r="CE47" s="14">
        <f>CF47/C47*10000</f>
        <v>54.152542372881356</v>
      </c>
      <c r="CF47" s="10">
        <v>9585</v>
      </c>
      <c r="CG47" s="14">
        <f>CH47/C47*10000</f>
        <v>51.61016949152542</v>
      </c>
      <c r="CH47" s="10">
        <v>9135</v>
      </c>
      <c r="CI47" s="14">
        <f>CJ47/C47*10000</f>
        <v>14.819209039548024</v>
      </c>
      <c r="CJ47" s="10">
        <v>2623</v>
      </c>
      <c r="CK47" s="14">
        <f>CL47/C47*10000</f>
        <v>19.62146892655367</v>
      </c>
      <c r="CL47" s="10">
        <v>3473</v>
      </c>
      <c r="CM47" s="14">
        <f>CN47/C47*10000</f>
        <v>21.966101694915253</v>
      </c>
      <c r="CN47" s="10">
        <v>3888</v>
      </c>
      <c r="CO47" s="10">
        <v>36.7</v>
      </c>
      <c r="CP47" s="10">
        <v>63.5</v>
      </c>
      <c r="CQ47" s="10">
        <v>0.34</v>
      </c>
      <c r="CR47" s="10">
        <v>46.6</v>
      </c>
      <c r="CS47" s="10">
        <v>1126</v>
      </c>
      <c r="CT47" s="10">
        <v>1200</v>
      </c>
      <c r="CU47" s="10">
        <v>183.9</v>
      </c>
      <c r="CV47" s="10">
        <v>36.7</v>
      </c>
      <c r="CW47" s="10">
        <v>64320</v>
      </c>
      <c r="DA47" s="10">
        <v>4</v>
      </c>
      <c r="DI47" s="10">
        <v>14</v>
      </c>
      <c r="DL47" s="10">
        <v>18</v>
      </c>
      <c r="DM47" s="10">
        <v>0.28</v>
      </c>
      <c r="DN47" s="10">
        <v>0.34</v>
      </c>
      <c r="DO47" s="10">
        <v>15601</v>
      </c>
      <c r="DP47" s="10">
        <v>78.1</v>
      </c>
      <c r="DQ47" s="10">
        <v>73.7</v>
      </c>
      <c r="DR47" s="10">
        <v>13.01</v>
      </c>
      <c r="DS47" s="10">
        <v>13.9</v>
      </c>
      <c r="DT47" s="10">
        <v>208.3</v>
      </c>
      <c r="DU47" s="10">
        <v>42.4</v>
      </c>
      <c r="DV47" s="10">
        <v>1.39</v>
      </c>
      <c r="DW47" s="10">
        <v>193.2</v>
      </c>
      <c r="DX47" s="10">
        <v>24</v>
      </c>
      <c r="DY47" s="10">
        <v>2285</v>
      </c>
      <c r="DZ47" s="10">
        <v>-1</v>
      </c>
      <c r="EA47" s="10">
        <v>30.8</v>
      </c>
      <c r="EB47" s="10">
        <v>460.2</v>
      </c>
      <c r="EC47" s="32">
        <v>70.4</v>
      </c>
      <c r="ED47" s="32">
        <v>22</v>
      </c>
      <c r="EE47" s="32">
        <v>192.6</v>
      </c>
      <c r="EF47" s="32">
        <v>69.6</v>
      </c>
      <c r="EG47" s="32">
        <v>7631</v>
      </c>
      <c r="EH47" s="32">
        <v>51.7</v>
      </c>
      <c r="EI47" s="32">
        <v>60.3</v>
      </c>
      <c r="EJ47" s="32">
        <v>993630</v>
      </c>
      <c r="EK47" s="10">
        <v>1117</v>
      </c>
      <c r="EL47" s="32">
        <v>5597</v>
      </c>
      <c r="EM47" s="32">
        <v>2246</v>
      </c>
      <c r="EN47" s="33">
        <v>155</v>
      </c>
      <c r="EO47" s="16">
        <v>1769</v>
      </c>
      <c r="EP47" s="33">
        <v>5</v>
      </c>
      <c r="EQ47" s="8">
        <v>8838</v>
      </c>
      <c r="ER47" s="33">
        <f t="shared" si="3"/>
        <v>7.605851979345955</v>
      </c>
      <c r="ES47" s="33">
        <v>9.3</v>
      </c>
      <c r="ET47" s="33">
        <v>28.7</v>
      </c>
      <c r="EU47" s="33">
        <v>27.2</v>
      </c>
      <c r="EV47" s="8">
        <v>18899</v>
      </c>
      <c r="EW47" s="34">
        <v>5</v>
      </c>
      <c r="EX47" s="34">
        <v>6.6</v>
      </c>
      <c r="EY47" s="8">
        <v>3864</v>
      </c>
      <c r="EZ47" s="35">
        <v>1.440620214114561</v>
      </c>
      <c r="FA47" s="36">
        <v>2.35</v>
      </c>
      <c r="FB47" s="37">
        <v>27.2</v>
      </c>
      <c r="FC47" s="38">
        <v>27.65</v>
      </c>
      <c r="FD47" s="35">
        <v>18.8</v>
      </c>
      <c r="FE47" s="38">
        <v>9.8</v>
      </c>
      <c r="FF47" s="38">
        <v>2325</v>
      </c>
      <c r="FG47" s="38">
        <v>21.27</v>
      </c>
      <c r="FH47" s="38">
        <v>12.78</v>
      </c>
      <c r="FI47" s="35">
        <v>13.12</v>
      </c>
      <c r="FJ47" s="39">
        <v>48.7</v>
      </c>
      <c r="FK47" s="10">
        <v>1.41</v>
      </c>
      <c r="FL47" s="10">
        <v>1.95</v>
      </c>
      <c r="FM47" s="10">
        <v>4</v>
      </c>
      <c r="FN47" s="10">
        <v>4.9</v>
      </c>
      <c r="FO47" s="10">
        <v>26.9</v>
      </c>
      <c r="FP47" s="10">
        <v>7.7</v>
      </c>
      <c r="FQ47" s="10">
        <v>0.6</v>
      </c>
    </row>
    <row r="48" spans="1:173" ht="13.5">
      <c r="A48" s="1" t="s">
        <v>85</v>
      </c>
      <c r="B48" s="46">
        <v>1359</v>
      </c>
      <c r="C48" s="8">
        <v>1350000</v>
      </c>
      <c r="D48" s="43">
        <v>1318</v>
      </c>
      <c r="E48" s="17">
        <v>647.837</v>
      </c>
      <c r="F48" s="17">
        <v>670.444</v>
      </c>
      <c r="G48" s="44">
        <v>3.5</v>
      </c>
      <c r="H48" s="45">
        <v>580</v>
      </c>
      <c r="I48" s="9">
        <v>89</v>
      </c>
      <c r="J48" s="9">
        <v>7.9</v>
      </c>
      <c r="K48" s="9">
        <v>25.1</v>
      </c>
      <c r="L48" s="9">
        <v>51.428174774045814</v>
      </c>
      <c r="M48" s="9">
        <v>81.8645188551473</v>
      </c>
      <c r="N48" s="9">
        <v>56.4947507053098</v>
      </c>
      <c r="O48" s="9">
        <v>33.95923310727571</v>
      </c>
      <c r="P48" s="9">
        <v>53.19236327878088</v>
      </c>
      <c r="Q48" s="9">
        <v>59.15029688661332</v>
      </c>
      <c r="R48" s="9">
        <v>1</v>
      </c>
      <c r="S48" s="9">
        <v>2</v>
      </c>
      <c r="T48" s="9">
        <v>3</v>
      </c>
      <c r="U48" s="10">
        <v>167.1</v>
      </c>
      <c r="V48" s="11">
        <v>8146</v>
      </c>
      <c r="W48" s="11">
        <v>8470</v>
      </c>
      <c r="X48" s="10">
        <v>38.3</v>
      </c>
      <c r="Y48" s="10">
        <v>44.7</v>
      </c>
      <c r="Z48" s="10">
        <v>24.5</v>
      </c>
      <c r="AA48" s="10">
        <v>33</v>
      </c>
      <c r="AB48" s="10">
        <v>27.8</v>
      </c>
      <c r="AC48" s="10">
        <v>28.9</v>
      </c>
      <c r="AD48" s="10">
        <v>379</v>
      </c>
      <c r="AE48" s="11">
        <v>13474</v>
      </c>
      <c r="AF48" s="10">
        <v>300</v>
      </c>
      <c r="AG48" s="11">
        <v>18294</v>
      </c>
      <c r="AH48" s="10">
        <v>120</v>
      </c>
      <c r="AI48" s="10">
        <v>960</v>
      </c>
      <c r="AJ48" s="10">
        <v>59</v>
      </c>
      <c r="AK48" s="11">
        <v>3475</v>
      </c>
      <c r="AL48" s="14">
        <v>62</v>
      </c>
      <c r="AM48" s="12">
        <v>24.5</v>
      </c>
      <c r="AN48" s="5">
        <v>48.8</v>
      </c>
      <c r="AO48" s="5">
        <v>1128</v>
      </c>
      <c r="AP48" s="5">
        <v>82</v>
      </c>
      <c r="AQ48" s="6">
        <f t="shared" si="0"/>
        <v>13.75609756097561</v>
      </c>
      <c r="AR48" s="5">
        <v>123</v>
      </c>
      <c r="AS48" s="5">
        <v>9.2</v>
      </c>
      <c r="AT48" s="5">
        <v>176</v>
      </c>
      <c r="AU48" s="13">
        <f t="shared" si="1"/>
        <v>6.409090909090909</v>
      </c>
      <c r="AV48" s="14">
        <f t="shared" si="2"/>
        <v>12.533333333333333</v>
      </c>
      <c r="AW48" s="5">
        <v>1128</v>
      </c>
      <c r="AX48" s="10">
        <v>90</v>
      </c>
      <c r="AY48" s="15">
        <v>77</v>
      </c>
      <c r="AZ48" s="16">
        <v>7</v>
      </c>
      <c r="BA48" s="16">
        <v>873</v>
      </c>
      <c r="BB48" s="17">
        <v>3524</v>
      </c>
      <c r="BC48" s="18">
        <v>278.6</v>
      </c>
      <c r="BD48" s="18">
        <v>52.3</v>
      </c>
      <c r="BE48" s="18">
        <v>391.6</v>
      </c>
      <c r="BF48" s="18">
        <v>65.7</v>
      </c>
      <c r="BG48" s="19">
        <v>14.12</v>
      </c>
      <c r="BH48" s="18">
        <v>88.2</v>
      </c>
      <c r="BI48" s="18">
        <v>45.6</v>
      </c>
      <c r="BJ48" s="18">
        <v>50.8</v>
      </c>
      <c r="BK48" s="18">
        <v>43.5</v>
      </c>
      <c r="BL48" s="18">
        <v>55.3</v>
      </c>
      <c r="BM48" s="18">
        <v>15.6</v>
      </c>
      <c r="BN48" s="18">
        <v>19</v>
      </c>
      <c r="BO48" s="18">
        <v>64.7</v>
      </c>
      <c r="BP48" s="18">
        <v>1161.7</v>
      </c>
      <c r="BQ48" s="20">
        <v>507.4</v>
      </c>
      <c r="BR48" s="20">
        <v>19</v>
      </c>
      <c r="BS48" s="21">
        <v>0.64</v>
      </c>
      <c r="BT48" s="21">
        <v>1.86</v>
      </c>
      <c r="BU48" s="21">
        <v>0.05</v>
      </c>
      <c r="BV48" s="22">
        <v>2057</v>
      </c>
      <c r="BW48" s="21">
        <v>9.55</v>
      </c>
      <c r="BX48" s="21">
        <v>6.98</v>
      </c>
      <c r="BY48" s="20">
        <v>38.6</v>
      </c>
      <c r="BZ48" s="21">
        <v>1.07</v>
      </c>
      <c r="CA48" s="23">
        <v>0.93</v>
      </c>
      <c r="CB48" s="21">
        <v>0.63</v>
      </c>
      <c r="CC48" s="15">
        <f>CD48/C48*10000</f>
        <v>62.229629629629635</v>
      </c>
      <c r="CD48" s="10">
        <v>8401</v>
      </c>
      <c r="CE48" s="14">
        <f>CF48/C48*10000</f>
        <v>67.23703703703704</v>
      </c>
      <c r="CF48" s="10">
        <v>9077</v>
      </c>
      <c r="CG48" s="14">
        <f>CH48/C48*10000</f>
        <v>63.800000000000004</v>
      </c>
      <c r="CH48" s="10">
        <v>8613</v>
      </c>
      <c r="CI48" s="14">
        <f>CJ48/C48*10000</f>
        <v>20.77037037037037</v>
      </c>
      <c r="CJ48" s="10">
        <v>2804</v>
      </c>
      <c r="CK48" s="14">
        <f>CL48/C48*10000</f>
        <v>26.585185185185185</v>
      </c>
      <c r="CL48" s="10">
        <v>3589</v>
      </c>
      <c r="CM48" s="14">
        <f>CN48/C48*10000</f>
        <v>28.051851851851854</v>
      </c>
      <c r="CN48" s="10">
        <v>3787</v>
      </c>
      <c r="CO48" s="10">
        <v>30.1</v>
      </c>
      <c r="CP48" s="10">
        <v>74.2</v>
      </c>
      <c r="CQ48" s="10">
        <v>0.44</v>
      </c>
      <c r="CR48" s="10">
        <v>46.5</v>
      </c>
      <c r="CS48" s="10">
        <v>1026</v>
      </c>
      <c r="CT48" s="10">
        <v>1183</v>
      </c>
      <c r="CU48" s="10">
        <v>85.6</v>
      </c>
      <c r="CV48" s="10">
        <v>30.1</v>
      </c>
      <c r="CW48" s="10">
        <v>56958</v>
      </c>
      <c r="DA48" s="10">
        <v>10</v>
      </c>
      <c r="DI48" s="10">
        <v>25</v>
      </c>
      <c r="DL48" s="10">
        <v>35</v>
      </c>
      <c r="DM48" s="10">
        <v>0.61</v>
      </c>
      <c r="DN48" s="10">
        <v>0.44</v>
      </c>
      <c r="DO48" s="10">
        <v>11671</v>
      </c>
      <c r="DP48" s="10">
        <v>93.9</v>
      </c>
      <c r="DQ48" s="10">
        <v>94.8</v>
      </c>
      <c r="DR48" s="10">
        <v>13.97</v>
      </c>
      <c r="DS48" s="10">
        <v>6.1</v>
      </c>
      <c r="DT48" s="10">
        <v>179.5</v>
      </c>
      <c r="DU48" s="10">
        <v>34.2</v>
      </c>
      <c r="DV48" s="10">
        <v>1.06</v>
      </c>
      <c r="DW48" s="10">
        <v>593.4</v>
      </c>
      <c r="DX48" s="10">
        <v>15.6</v>
      </c>
      <c r="DY48" s="10">
        <v>2057</v>
      </c>
      <c r="DZ48" s="10">
        <v>6.4</v>
      </c>
      <c r="EA48" s="10">
        <v>24</v>
      </c>
      <c r="EB48" s="10">
        <v>462.5</v>
      </c>
      <c r="EC48" s="32">
        <v>72.2</v>
      </c>
      <c r="ED48" s="32">
        <v>11</v>
      </c>
      <c r="EE48" s="32">
        <v>598.9</v>
      </c>
      <c r="EF48" s="32">
        <v>59.9</v>
      </c>
      <c r="EG48" s="32">
        <v>4326</v>
      </c>
      <c r="EH48" s="32">
        <v>41.5</v>
      </c>
      <c r="EI48" s="32">
        <v>58.9</v>
      </c>
      <c r="EJ48" s="32">
        <v>658558</v>
      </c>
      <c r="EK48" s="10">
        <v>831</v>
      </c>
      <c r="EL48" s="32">
        <v>2271</v>
      </c>
      <c r="EM48" s="32">
        <v>2031</v>
      </c>
      <c r="EN48" s="33">
        <v>116</v>
      </c>
      <c r="EO48" s="16">
        <v>1359</v>
      </c>
      <c r="EP48" s="33">
        <v>9.3</v>
      </c>
      <c r="EQ48" s="8">
        <v>11991</v>
      </c>
      <c r="ER48" s="33">
        <f t="shared" si="3"/>
        <v>6.778405879027699</v>
      </c>
      <c r="ES48" s="33">
        <v>9.5</v>
      </c>
      <c r="ET48" s="33">
        <v>28.7</v>
      </c>
      <c r="EU48" s="33">
        <v>26.1</v>
      </c>
      <c r="EV48" s="8">
        <v>22914</v>
      </c>
      <c r="EW48" s="34">
        <v>9.3</v>
      </c>
      <c r="EX48" s="34">
        <v>7.2</v>
      </c>
      <c r="EY48" s="8">
        <v>3722</v>
      </c>
      <c r="EZ48" s="35">
        <v>0.8049980936535994</v>
      </c>
      <c r="FA48" s="36">
        <v>2.12</v>
      </c>
      <c r="FB48" s="37">
        <v>32</v>
      </c>
      <c r="FC48" s="38">
        <v>24.07</v>
      </c>
      <c r="FD48" s="35">
        <v>23.2</v>
      </c>
      <c r="FE48" s="38">
        <v>15</v>
      </c>
      <c r="FF48" s="38">
        <v>2125</v>
      </c>
      <c r="FG48" s="38">
        <v>27.1</v>
      </c>
      <c r="FH48" s="38">
        <v>14.64</v>
      </c>
      <c r="FI48" s="35">
        <v>14.12</v>
      </c>
      <c r="FJ48" s="39">
        <v>43.3</v>
      </c>
      <c r="FK48" s="10">
        <v>2.2</v>
      </c>
      <c r="FL48" s="10">
        <v>2.74</v>
      </c>
      <c r="FM48" s="10">
        <v>7.6</v>
      </c>
      <c r="FN48" s="10">
        <v>9.4</v>
      </c>
      <c r="FO48" s="10">
        <v>26.5</v>
      </c>
      <c r="FP48" s="10">
        <v>7.7</v>
      </c>
      <c r="FQ48" s="10">
        <v>1</v>
      </c>
    </row>
    <row r="49" spans="1:166" ht="13.5">
      <c r="A49" s="1" t="s">
        <v>299</v>
      </c>
      <c r="B49" s="8">
        <v>127687</v>
      </c>
      <c r="C49" s="8">
        <v>127620000</v>
      </c>
      <c r="D49" s="43">
        <v>126926</v>
      </c>
      <c r="E49" s="17">
        <v>62111</v>
      </c>
      <c r="F49" s="17">
        <v>64815.486</v>
      </c>
      <c r="G49" s="44">
        <v>1.1</v>
      </c>
      <c r="H49" s="45">
        <v>340</v>
      </c>
      <c r="I49" s="9">
        <f>SUM(I2:I48)</f>
        <v>9442</v>
      </c>
      <c r="J49" s="9" t="s">
        <v>86</v>
      </c>
      <c r="K49" s="9" t="s">
        <v>87</v>
      </c>
      <c r="L49" s="25">
        <v>50</v>
      </c>
      <c r="M49" s="25">
        <v>50</v>
      </c>
      <c r="N49" s="25">
        <v>50</v>
      </c>
      <c r="O49" s="25">
        <v>50</v>
      </c>
      <c r="P49" s="25">
        <v>50</v>
      </c>
      <c r="Q49" s="25">
        <v>50</v>
      </c>
      <c r="R49" s="9"/>
      <c r="S49" s="9"/>
      <c r="T49" s="9"/>
      <c r="U49" s="10">
        <v>159.9</v>
      </c>
      <c r="V49" s="11">
        <v>677561</v>
      </c>
      <c r="W49" s="11">
        <v>685121</v>
      </c>
      <c r="X49" s="10">
        <v>55.3</v>
      </c>
      <c r="Y49" s="10">
        <v>55.6</v>
      </c>
      <c r="Z49" s="10">
        <v>40.2</v>
      </c>
      <c r="AA49" s="10">
        <v>48.1</v>
      </c>
      <c r="AB49" s="10">
        <v>28.6</v>
      </c>
      <c r="AC49" s="10">
        <v>24.8</v>
      </c>
      <c r="AD49" s="11">
        <v>39549</v>
      </c>
      <c r="AE49" s="11">
        <v>1359930</v>
      </c>
      <c r="AF49" s="11">
        <v>26296</v>
      </c>
      <c r="AG49" s="11">
        <v>1338422</v>
      </c>
      <c r="AH49" s="11">
        <v>8045</v>
      </c>
      <c r="AI49" s="11">
        <v>87714</v>
      </c>
      <c r="AJ49" s="11">
        <v>11061</v>
      </c>
      <c r="AK49" s="11">
        <v>295290</v>
      </c>
      <c r="AL49" s="10">
        <v>37.7</v>
      </c>
      <c r="AN49" s="1"/>
      <c r="AO49" s="1"/>
      <c r="AP49" s="1"/>
      <c r="AQ49" s="1"/>
      <c r="AR49" s="1"/>
      <c r="AT49" s="1"/>
      <c r="AY49" s="15">
        <v>82.2</v>
      </c>
      <c r="AZ49" s="16">
        <v>450</v>
      </c>
      <c r="BA49" s="16">
        <v>91948</v>
      </c>
      <c r="BB49" s="17">
        <v>243183</v>
      </c>
      <c r="BC49" s="18"/>
      <c r="BD49" s="18"/>
      <c r="BE49" s="18"/>
      <c r="BF49" s="18"/>
      <c r="BG49" s="19"/>
      <c r="BH49" s="18"/>
      <c r="BI49" s="18"/>
      <c r="BJ49" s="18"/>
      <c r="BK49" s="18"/>
      <c r="BL49" s="18"/>
      <c r="BM49" s="18"/>
      <c r="BN49" s="18"/>
      <c r="BO49" s="18"/>
      <c r="BP49" s="18"/>
      <c r="BR49" s="26"/>
      <c r="BV49" s="22"/>
      <c r="BX49" s="21"/>
      <c r="BY49" s="20"/>
      <c r="CA49" s="23"/>
      <c r="CB49" s="21"/>
      <c r="CC49" s="15">
        <f>CD49/C49*10000</f>
        <v>62.050462309982755</v>
      </c>
      <c r="CD49" s="10">
        <v>791888</v>
      </c>
      <c r="CE49" s="14">
        <f>CF49/C49*10000</f>
        <v>62.540197461212976</v>
      </c>
      <c r="CF49" s="10">
        <v>798138</v>
      </c>
      <c r="CG49" s="14">
        <f>CH49/C49*10000</f>
        <v>59.342657890612756</v>
      </c>
      <c r="CH49" s="10">
        <v>757331</v>
      </c>
      <c r="CI49" s="14">
        <f>CJ49/C49*10000</f>
        <v>15.594420937157187</v>
      </c>
      <c r="CJ49" s="10">
        <v>199016</v>
      </c>
      <c r="CK49" s="14">
        <f>CL49/C49*10000</f>
        <v>20.705688763516687</v>
      </c>
      <c r="CL49" s="10">
        <v>264246</v>
      </c>
      <c r="CM49" s="14">
        <f>CN49/C49*10000</f>
        <v>22.710860366713682</v>
      </c>
      <c r="CN49" s="10">
        <v>289836</v>
      </c>
      <c r="CO49" s="10">
        <v>44.6</v>
      </c>
      <c r="CP49" s="10">
        <v>64.3</v>
      </c>
      <c r="CQ49" s="10">
        <v>0.55</v>
      </c>
      <c r="CR49" s="10">
        <v>48.2</v>
      </c>
      <c r="CS49" s="10">
        <v>1028</v>
      </c>
      <c r="CT49" s="10">
        <v>1158</v>
      </c>
      <c r="CU49" s="10">
        <v>100</v>
      </c>
      <c r="EC49" s="32"/>
      <c r="ED49" s="32"/>
      <c r="EE49" s="32"/>
      <c r="EF49" s="32"/>
      <c r="EG49" s="32"/>
      <c r="EH49" s="32"/>
      <c r="EI49" s="32"/>
      <c r="EJ49" s="32"/>
      <c r="EL49" s="32"/>
      <c r="EM49" s="32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7"/>
      <c r="FA49" s="36"/>
      <c r="FB49" s="37"/>
      <c r="FC49" s="37"/>
      <c r="FD49" s="36"/>
      <c r="FE49" s="37"/>
      <c r="FF49" s="36"/>
      <c r="FG49" s="36"/>
      <c r="FH49" s="37"/>
      <c r="FI49" s="37"/>
      <c r="FJ49" s="41"/>
    </row>
    <row r="50" spans="2:173" s="2" customFormat="1" ht="126" customHeight="1">
      <c r="B50" s="48" t="s">
        <v>293</v>
      </c>
      <c r="C50" s="2" t="s">
        <v>160</v>
      </c>
      <c r="D50" s="48" t="s">
        <v>293</v>
      </c>
      <c r="E50" s="48"/>
      <c r="F50" s="48"/>
      <c r="G50" s="48"/>
      <c r="H50" s="48"/>
      <c r="I50" s="49" t="s">
        <v>88</v>
      </c>
      <c r="J50" s="49" t="s">
        <v>89</v>
      </c>
      <c r="K50" s="49" t="s">
        <v>89</v>
      </c>
      <c r="L50" s="49" t="s">
        <v>90</v>
      </c>
      <c r="M50" s="49"/>
      <c r="N50" s="49"/>
      <c r="O50" s="49" t="s">
        <v>110</v>
      </c>
      <c r="P50" s="49"/>
      <c r="Q50" s="49"/>
      <c r="R50" s="49" t="s">
        <v>91</v>
      </c>
      <c r="S50" s="49" t="s">
        <v>91</v>
      </c>
      <c r="T50" s="49" t="s">
        <v>91</v>
      </c>
      <c r="U50" s="2" t="s">
        <v>92</v>
      </c>
      <c r="V50" s="2" t="s">
        <v>93</v>
      </c>
      <c r="W50" s="2" t="s">
        <v>93</v>
      </c>
      <c r="X50" s="2" t="s">
        <v>93</v>
      </c>
      <c r="Y50" s="2" t="s">
        <v>93</v>
      </c>
      <c r="Z50" s="2" t="s">
        <v>93</v>
      </c>
      <c r="AA50" s="2" t="s">
        <v>93</v>
      </c>
      <c r="AB50" s="2" t="s">
        <v>93</v>
      </c>
      <c r="AC50" s="2" t="s">
        <v>93</v>
      </c>
      <c r="AL50" s="2" t="s">
        <v>94</v>
      </c>
      <c r="AM50" s="42" t="s">
        <v>95</v>
      </c>
      <c r="AN50" s="2" t="s">
        <v>96</v>
      </c>
      <c r="AO50" s="2" t="s">
        <v>97</v>
      </c>
      <c r="AP50" s="2" t="s">
        <v>97</v>
      </c>
      <c r="AR50" s="2" t="s">
        <v>97</v>
      </c>
      <c r="AT50" s="2" t="s">
        <v>97</v>
      </c>
      <c r="AW50" s="2" t="s">
        <v>97</v>
      </c>
      <c r="AX50" s="2" t="s">
        <v>97</v>
      </c>
      <c r="AY50" s="50" t="s">
        <v>98</v>
      </c>
      <c r="AZ50" s="42" t="s">
        <v>99</v>
      </c>
      <c r="BA50" s="42" t="s">
        <v>100</v>
      </c>
      <c r="BB50" s="42" t="s">
        <v>101</v>
      </c>
      <c r="BC50" s="49" t="s">
        <v>125</v>
      </c>
      <c r="BD50" s="49" t="s">
        <v>125</v>
      </c>
      <c r="BE50" s="49" t="s">
        <v>125</v>
      </c>
      <c r="BF50" s="49" t="s">
        <v>125</v>
      </c>
      <c r="BG50" s="49" t="s">
        <v>125</v>
      </c>
      <c r="BH50" s="49" t="s">
        <v>125</v>
      </c>
      <c r="BI50" s="49" t="s">
        <v>125</v>
      </c>
      <c r="BJ50" s="49" t="s">
        <v>125</v>
      </c>
      <c r="BK50" s="49" t="s">
        <v>125</v>
      </c>
      <c r="BL50" s="49" t="s">
        <v>125</v>
      </c>
      <c r="BM50" s="49" t="s">
        <v>125</v>
      </c>
      <c r="BN50" s="49" t="s">
        <v>125</v>
      </c>
      <c r="BO50" s="49" t="s">
        <v>125</v>
      </c>
      <c r="BP50" s="49" t="s">
        <v>125</v>
      </c>
      <c r="BQ50" s="2" t="s">
        <v>140</v>
      </c>
      <c r="BR50" s="28"/>
      <c r="BY50" s="2" t="s">
        <v>141</v>
      </c>
      <c r="CC50" s="2" t="s">
        <v>160</v>
      </c>
      <c r="CS50" s="2" t="s">
        <v>161</v>
      </c>
      <c r="CT50" s="2" t="s">
        <v>168</v>
      </c>
      <c r="CU50" s="2" t="s">
        <v>162</v>
      </c>
      <c r="DS50" s="2" t="s">
        <v>210</v>
      </c>
      <c r="DT50" s="2" t="s">
        <v>210</v>
      </c>
      <c r="DU50" s="2" t="s">
        <v>210</v>
      </c>
      <c r="DV50" s="2" t="s">
        <v>211</v>
      </c>
      <c r="DW50" s="2" t="s">
        <v>211</v>
      </c>
      <c r="DX50" s="2" t="s">
        <v>212</v>
      </c>
      <c r="DY50" s="2" t="s">
        <v>212</v>
      </c>
      <c r="DZ50" s="2" t="s">
        <v>213</v>
      </c>
      <c r="EA50" s="2" t="s">
        <v>214</v>
      </c>
      <c r="EB50" s="2" t="s">
        <v>212</v>
      </c>
      <c r="EC50" s="2" t="s">
        <v>272</v>
      </c>
      <c r="ED50" s="2" t="s">
        <v>273</v>
      </c>
      <c r="EE50" s="2" t="s">
        <v>228</v>
      </c>
      <c r="EF50" s="2" t="s">
        <v>228</v>
      </c>
      <c r="EG50" s="2" t="s">
        <v>228</v>
      </c>
      <c r="EH50" s="2" t="s">
        <v>228</v>
      </c>
      <c r="EI50" s="2" t="s">
        <v>228</v>
      </c>
      <c r="EJ50" s="2" t="s">
        <v>229</v>
      </c>
      <c r="EK50" s="2" t="s">
        <v>228</v>
      </c>
      <c r="EL50" s="2" t="s">
        <v>229</v>
      </c>
      <c r="EM50" s="2" t="s">
        <v>228</v>
      </c>
      <c r="EN50" s="42" t="s">
        <v>246</v>
      </c>
      <c r="EO50" s="42" t="s">
        <v>247</v>
      </c>
      <c r="EP50" s="42" t="s">
        <v>248</v>
      </c>
      <c r="EQ50" s="42" t="s">
        <v>249</v>
      </c>
      <c r="ER50" s="42"/>
      <c r="ES50" s="42" t="s">
        <v>250</v>
      </c>
      <c r="ET50" s="42" t="s">
        <v>251</v>
      </c>
      <c r="EU50" s="42" t="s">
        <v>252</v>
      </c>
      <c r="EV50" s="42" t="s">
        <v>253</v>
      </c>
      <c r="EW50" s="42" t="s">
        <v>254</v>
      </c>
      <c r="EX50" s="42" t="s">
        <v>255</v>
      </c>
      <c r="EY50" s="42" t="s">
        <v>253</v>
      </c>
      <c r="EZ50" s="2" t="s">
        <v>268</v>
      </c>
      <c r="FA50" s="51" t="s">
        <v>269</v>
      </c>
      <c r="FB50" s="2" t="s">
        <v>274</v>
      </c>
      <c r="FC50" s="2" t="s">
        <v>274</v>
      </c>
      <c r="FD50" s="2" t="s">
        <v>274</v>
      </c>
      <c r="FE50" s="2" t="s">
        <v>270</v>
      </c>
      <c r="FF50" s="2" t="s">
        <v>270</v>
      </c>
      <c r="FG50" s="2" t="s">
        <v>274</v>
      </c>
      <c r="FH50" s="2" t="s">
        <v>270</v>
      </c>
      <c r="FI50" s="2" t="s">
        <v>270</v>
      </c>
      <c r="FJ50" s="2" t="s">
        <v>270</v>
      </c>
      <c r="FK50" s="2" t="s">
        <v>279</v>
      </c>
      <c r="FL50" s="2" t="s">
        <v>279</v>
      </c>
      <c r="FM50" s="2" t="s">
        <v>280</v>
      </c>
      <c r="FN50" s="2" t="s">
        <v>281</v>
      </c>
      <c r="FO50" s="2" t="s">
        <v>282</v>
      </c>
      <c r="FP50" s="2" t="s">
        <v>283</v>
      </c>
      <c r="FQ50" s="2" t="s">
        <v>284</v>
      </c>
    </row>
    <row r="51" spans="2:157" s="2" customFormat="1" ht="141.75" customHeight="1">
      <c r="B51" s="48" t="s">
        <v>294</v>
      </c>
      <c r="D51" s="48" t="s">
        <v>294</v>
      </c>
      <c r="E51" s="48"/>
      <c r="F51" s="48"/>
      <c r="G51" s="48"/>
      <c r="H51" s="48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AN51" s="2" t="s">
        <v>127</v>
      </c>
      <c r="AY51" s="50" t="s">
        <v>102</v>
      </c>
      <c r="AZ51" s="42"/>
      <c r="BA51" s="42"/>
      <c r="BB51" s="42"/>
      <c r="BQ51" s="2" t="s">
        <v>142</v>
      </c>
      <c r="BR51" s="28"/>
      <c r="BZ51" s="29"/>
      <c r="CC51" s="2" t="s">
        <v>164</v>
      </c>
      <c r="CU51" s="2" t="s">
        <v>163</v>
      </c>
      <c r="DS51" s="2" t="s">
        <v>215</v>
      </c>
      <c r="EC51" s="2" t="s">
        <v>275</v>
      </c>
      <c r="ED51" s="2" t="s">
        <v>230</v>
      </c>
      <c r="EE51" s="2" t="s">
        <v>231</v>
      </c>
      <c r="EF51" s="2" t="s">
        <v>231</v>
      </c>
      <c r="EG51" s="2" t="s">
        <v>231</v>
      </c>
      <c r="EH51" s="2" t="s">
        <v>231</v>
      </c>
      <c r="EI51" s="2" t="s">
        <v>231</v>
      </c>
      <c r="EJ51" s="2" t="s">
        <v>232</v>
      </c>
      <c r="EK51" s="2" t="s">
        <v>231</v>
      </c>
      <c r="EL51" s="2" t="s">
        <v>232</v>
      </c>
      <c r="EM51" s="2" t="s">
        <v>231</v>
      </c>
      <c r="EN51" s="42" t="s">
        <v>256</v>
      </c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2" t="s">
        <v>271</v>
      </c>
      <c r="FA51" s="51"/>
    </row>
    <row r="52" spans="2:145" ht="13.5">
      <c r="B52" s="3"/>
      <c r="D52" s="3"/>
      <c r="E52" s="3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AC52" s="7"/>
      <c r="AD52" s="27"/>
      <c r="AE52" s="27"/>
      <c r="AF52" s="27"/>
      <c r="AG52" s="10" t="s">
        <v>126</v>
      </c>
      <c r="BZ52" s="10" t="s">
        <v>199</v>
      </c>
      <c r="DG52" s="10" t="s">
        <v>233</v>
      </c>
      <c r="DH52" s="32"/>
      <c r="DI52" s="32"/>
      <c r="DJ52" s="32"/>
      <c r="DK52" s="32"/>
      <c r="DL52" s="32"/>
      <c r="DM52" s="32"/>
      <c r="DN52" s="32"/>
      <c r="DP52" s="32"/>
      <c r="DQ52" s="32"/>
      <c r="EO52" s="10" t="s">
        <v>285</v>
      </c>
    </row>
    <row r="53" spans="2:32" ht="13.5">
      <c r="B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AC53" s="30"/>
      <c r="AD53" s="4"/>
      <c r="AE53" s="4"/>
      <c r="AF53" s="4"/>
    </row>
    <row r="54" spans="2:29" ht="13.5">
      <c r="B54" s="9"/>
      <c r="C54" s="10" t="s">
        <v>174</v>
      </c>
      <c r="D54" s="9"/>
      <c r="E54" s="9"/>
      <c r="F54" s="9"/>
      <c r="G54" s="9"/>
      <c r="H54" s="9"/>
      <c r="AC54" s="31"/>
    </row>
    <row r="55" spans="2:29" ht="13.5">
      <c r="B55" s="9"/>
      <c r="C55" s="10" t="s">
        <v>169</v>
      </c>
      <c r="D55" s="9"/>
      <c r="E55" s="9"/>
      <c r="F55" s="9"/>
      <c r="G55" s="9"/>
      <c r="H55" s="9"/>
      <c r="AC55" s="31"/>
    </row>
    <row r="56" ht="13.5">
      <c r="C56" s="10" t="s">
        <v>170</v>
      </c>
    </row>
    <row r="57" ht="13.5">
      <c r="C57" s="10" t="s">
        <v>171</v>
      </c>
    </row>
    <row r="60" ht="13.5">
      <c r="C60" s="10" t="s">
        <v>290</v>
      </c>
    </row>
    <row r="61" ht="13.5">
      <c r="C61" s="10" t="s">
        <v>172</v>
      </c>
    </row>
    <row r="64" ht="13.5">
      <c r="C64" s="10" t="s">
        <v>173</v>
      </c>
    </row>
    <row r="65" ht="13.5">
      <c r="C65" s="10" t="s">
        <v>176</v>
      </c>
    </row>
    <row r="67" ht="13.5">
      <c r="C67" s="10" t="s">
        <v>175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2006-01-25T07:08:23Z</dcterms:created>
  <dcterms:modified xsi:type="dcterms:W3CDTF">2006-02-04T08:52:55Z</dcterms:modified>
  <cp:category/>
  <cp:version/>
  <cp:contentType/>
  <cp:contentStatus/>
</cp:coreProperties>
</file>